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yashpalm542\Documents\Documents\Himachal Pradesh\Model Career Cente\Baddi\Tender Document\"/>
    </mc:Choice>
  </mc:AlternateContent>
  <xr:revisionPtr revIDLastSave="0" documentId="13_ncr:1_{918D9B26-4DB5-4155-A169-B2E9844513B5}" xr6:coauthVersionLast="36" xr6:coauthVersionMax="36" xr10:uidLastSave="{00000000-0000-0000-0000-000000000000}"/>
  <bookViews>
    <workbookView xWindow="120" yWindow="60" windowWidth="20340" windowHeight="7950" xr2:uid="{00000000-000D-0000-FFFF-FFFF00000000}"/>
  </bookViews>
  <sheets>
    <sheet name="Schedule of Qty" sheetId="1" r:id="rId1"/>
  </sheets>
  <definedNames>
    <definedName name="_xlnm.Print_Area" localSheetId="0">'Schedule of Qty'!$A$1:$Q$362</definedName>
    <definedName name="_xlnm.Print_Titles" localSheetId="0">'Schedule of Qty'!$6:$7</definedName>
  </definedNames>
  <calcPr calcId="124519"/>
</workbook>
</file>

<file path=xl/calcChain.xml><?xml version="1.0" encoding="utf-8"?>
<calcChain xmlns="http://schemas.openxmlformats.org/spreadsheetml/2006/main">
  <c r="R361" i="1" l="1"/>
  <c r="Q361" i="1"/>
  <c r="P361" i="1"/>
  <c r="N361" i="1"/>
  <c r="L361" i="1"/>
  <c r="J361" i="1"/>
  <c r="Q360" i="1"/>
  <c r="R360" i="1" s="1"/>
  <c r="P360" i="1"/>
  <c r="N360" i="1"/>
  <c r="L360" i="1"/>
  <c r="J360" i="1"/>
  <c r="R359" i="1"/>
  <c r="Q359" i="1"/>
  <c r="P359" i="1"/>
  <c r="N359" i="1"/>
  <c r="L359" i="1"/>
  <c r="J359" i="1"/>
  <c r="Q358" i="1"/>
  <c r="R358" i="1" s="1"/>
  <c r="P358" i="1"/>
  <c r="N358" i="1"/>
  <c r="L358" i="1"/>
  <c r="J358" i="1"/>
  <c r="R357" i="1"/>
  <c r="Q357" i="1"/>
  <c r="P357" i="1"/>
  <c r="N357" i="1"/>
  <c r="L357" i="1"/>
  <c r="J357" i="1"/>
  <c r="Q356" i="1"/>
  <c r="R356" i="1" s="1"/>
  <c r="P356" i="1"/>
  <c r="N356" i="1"/>
  <c r="L356" i="1"/>
  <c r="J356" i="1"/>
  <c r="Q354" i="1"/>
  <c r="R354" i="1" s="1"/>
  <c r="P354" i="1"/>
  <c r="N354" i="1"/>
  <c r="L354" i="1"/>
  <c r="J354" i="1"/>
  <c r="R260" i="1"/>
  <c r="Q260" i="1"/>
  <c r="P260" i="1"/>
  <c r="N260" i="1"/>
  <c r="L260" i="1"/>
  <c r="J260" i="1"/>
  <c r="Q259" i="1"/>
  <c r="R259" i="1" s="1"/>
  <c r="P259" i="1"/>
  <c r="N259" i="1"/>
  <c r="S259" i="1" s="1"/>
  <c r="T259" i="1" s="1"/>
  <c r="L259" i="1"/>
  <c r="J259" i="1"/>
  <c r="R258" i="1"/>
  <c r="Q258" i="1"/>
  <c r="P258" i="1"/>
  <c r="N258" i="1"/>
  <c r="L258" i="1"/>
  <c r="J258" i="1"/>
  <c r="Q257" i="1"/>
  <c r="R257" i="1" s="1"/>
  <c r="P257" i="1"/>
  <c r="N257" i="1"/>
  <c r="L257" i="1"/>
  <c r="J257" i="1"/>
  <c r="R256" i="1"/>
  <c r="Q256" i="1"/>
  <c r="P256" i="1"/>
  <c r="S256" i="1" s="1"/>
  <c r="T256" i="1" s="1"/>
  <c r="N256" i="1"/>
  <c r="L256" i="1"/>
  <c r="J256" i="1"/>
  <c r="Q255" i="1"/>
  <c r="R255" i="1" s="1"/>
  <c r="P255" i="1"/>
  <c r="N255" i="1"/>
  <c r="S255" i="1" s="1"/>
  <c r="T255" i="1" s="1"/>
  <c r="L255" i="1"/>
  <c r="J255" i="1"/>
  <c r="Q254" i="1"/>
  <c r="R254" i="1" s="1"/>
  <c r="P254" i="1"/>
  <c r="N254" i="1"/>
  <c r="L254" i="1"/>
  <c r="J254" i="1"/>
  <c r="R253" i="1"/>
  <c r="Q253" i="1"/>
  <c r="P253" i="1"/>
  <c r="S253" i="1" s="1"/>
  <c r="T253" i="1" s="1"/>
  <c r="N253" i="1"/>
  <c r="L253" i="1"/>
  <c r="J253" i="1"/>
  <c r="Q252" i="1"/>
  <c r="R252" i="1" s="1"/>
  <c r="P252" i="1"/>
  <c r="N252" i="1"/>
  <c r="S252" i="1" s="1"/>
  <c r="T252" i="1" s="1"/>
  <c r="L252" i="1"/>
  <c r="J252" i="1"/>
  <c r="R251" i="1"/>
  <c r="Q251" i="1"/>
  <c r="P251" i="1"/>
  <c r="N251" i="1"/>
  <c r="L251" i="1"/>
  <c r="J251" i="1"/>
  <c r="Q250" i="1"/>
  <c r="R250" i="1" s="1"/>
  <c r="P250" i="1"/>
  <c r="N250" i="1"/>
  <c r="L250" i="1"/>
  <c r="J250" i="1"/>
  <c r="Q249" i="1"/>
  <c r="R249" i="1" s="1"/>
  <c r="P249" i="1"/>
  <c r="N249" i="1"/>
  <c r="S249" i="1" s="1"/>
  <c r="T249" i="1" s="1"/>
  <c r="L249" i="1"/>
  <c r="J249" i="1"/>
  <c r="R248" i="1"/>
  <c r="Q248" i="1"/>
  <c r="P248" i="1"/>
  <c r="N248" i="1"/>
  <c r="L248" i="1"/>
  <c r="J248" i="1"/>
  <c r="Q247" i="1"/>
  <c r="R247" i="1" s="1"/>
  <c r="P247" i="1"/>
  <c r="N247" i="1"/>
  <c r="L247" i="1"/>
  <c r="J247" i="1"/>
  <c r="Q246" i="1"/>
  <c r="R246" i="1" s="1"/>
  <c r="P246" i="1"/>
  <c r="N246" i="1"/>
  <c r="S246" i="1" s="1"/>
  <c r="T246" i="1" s="1"/>
  <c r="L246" i="1"/>
  <c r="J246" i="1"/>
  <c r="R245" i="1"/>
  <c r="Q245" i="1"/>
  <c r="P245" i="1"/>
  <c r="N245" i="1"/>
  <c r="L245" i="1"/>
  <c r="J245" i="1"/>
  <c r="Q244" i="1"/>
  <c r="R244" i="1" s="1"/>
  <c r="P244" i="1"/>
  <c r="N244" i="1"/>
  <c r="L244" i="1"/>
  <c r="J244" i="1"/>
  <c r="R243" i="1"/>
  <c r="Q243" i="1"/>
  <c r="P243" i="1"/>
  <c r="S243" i="1" s="1"/>
  <c r="T243" i="1" s="1"/>
  <c r="N243" i="1"/>
  <c r="L243" i="1"/>
  <c r="J243" i="1"/>
  <c r="Q242" i="1"/>
  <c r="R242" i="1" s="1"/>
  <c r="P242" i="1"/>
  <c r="N242" i="1"/>
  <c r="L242" i="1"/>
  <c r="J242" i="1"/>
  <c r="Q240" i="1"/>
  <c r="R240" i="1" s="1"/>
  <c r="P240" i="1"/>
  <c r="N240" i="1"/>
  <c r="L240" i="1"/>
  <c r="J240" i="1"/>
  <c r="R239" i="1"/>
  <c r="Q239" i="1"/>
  <c r="P239" i="1"/>
  <c r="S239" i="1" s="1"/>
  <c r="T239" i="1" s="1"/>
  <c r="N239" i="1"/>
  <c r="L239" i="1"/>
  <c r="J239" i="1"/>
  <c r="Q238" i="1"/>
  <c r="R238" i="1" s="1"/>
  <c r="P238" i="1"/>
  <c r="N238" i="1"/>
  <c r="L238" i="1"/>
  <c r="J238" i="1"/>
  <c r="R237" i="1"/>
  <c r="Q237" i="1"/>
  <c r="P237" i="1"/>
  <c r="N237" i="1"/>
  <c r="L237" i="1"/>
  <c r="J237" i="1"/>
  <c r="R235" i="1"/>
  <c r="Q235" i="1"/>
  <c r="P235" i="1"/>
  <c r="N235" i="1"/>
  <c r="L235" i="1"/>
  <c r="J235" i="1"/>
  <c r="Q234" i="1"/>
  <c r="R234" i="1" s="1"/>
  <c r="P234" i="1"/>
  <c r="N234" i="1"/>
  <c r="L234" i="1"/>
  <c r="J234" i="1"/>
  <c r="R233" i="1"/>
  <c r="Q233" i="1"/>
  <c r="P233" i="1"/>
  <c r="N233" i="1"/>
  <c r="L233" i="1"/>
  <c r="J233" i="1"/>
  <c r="Q232" i="1"/>
  <c r="R232" i="1" s="1"/>
  <c r="P232" i="1"/>
  <c r="N232" i="1"/>
  <c r="S232" i="1" s="1"/>
  <c r="T232" i="1" s="1"/>
  <c r="L232" i="1"/>
  <c r="J232" i="1"/>
  <c r="Q230" i="1"/>
  <c r="R230" i="1" s="1"/>
  <c r="P230" i="1"/>
  <c r="N230" i="1"/>
  <c r="L230" i="1"/>
  <c r="J230" i="1"/>
  <c r="R229" i="1"/>
  <c r="Q229" i="1"/>
  <c r="P229" i="1"/>
  <c r="N229" i="1"/>
  <c r="L229" i="1"/>
  <c r="J229" i="1"/>
  <c r="Q226" i="1"/>
  <c r="R226" i="1" s="1"/>
  <c r="P226" i="1"/>
  <c r="N226" i="1"/>
  <c r="S226" i="1" s="1"/>
  <c r="T226" i="1" s="1"/>
  <c r="L226" i="1"/>
  <c r="J226" i="1"/>
  <c r="R225" i="1"/>
  <c r="Q225" i="1"/>
  <c r="P225" i="1"/>
  <c r="N225" i="1"/>
  <c r="L225" i="1"/>
  <c r="J225" i="1"/>
  <c r="Q224" i="1"/>
  <c r="R224" i="1" s="1"/>
  <c r="P224" i="1"/>
  <c r="N224" i="1"/>
  <c r="L224" i="1"/>
  <c r="J224" i="1"/>
  <c r="R223" i="1"/>
  <c r="Q223" i="1"/>
  <c r="P223" i="1"/>
  <c r="S223" i="1" s="1"/>
  <c r="T223" i="1" s="1"/>
  <c r="N223" i="1"/>
  <c r="L223" i="1"/>
  <c r="J223" i="1"/>
  <c r="Q222" i="1"/>
  <c r="R222" i="1" s="1"/>
  <c r="P222" i="1"/>
  <c r="N222" i="1"/>
  <c r="S222" i="1" s="1"/>
  <c r="T222" i="1" s="1"/>
  <c r="L222" i="1"/>
  <c r="J222" i="1"/>
  <c r="Q220" i="1"/>
  <c r="R220" i="1" s="1"/>
  <c r="P220" i="1"/>
  <c r="N220" i="1"/>
  <c r="L220" i="1"/>
  <c r="J220" i="1"/>
  <c r="R219" i="1"/>
  <c r="Q219" i="1"/>
  <c r="P219" i="1"/>
  <c r="S219" i="1" s="1"/>
  <c r="T219" i="1" s="1"/>
  <c r="N219" i="1"/>
  <c r="L219" i="1"/>
  <c r="J219" i="1"/>
  <c r="Q218" i="1"/>
  <c r="R218" i="1" s="1"/>
  <c r="P218" i="1"/>
  <c r="N218" i="1"/>
  <c r="S218" i="1" s="1"/>
  <c r="T218" i="1" s="1"/>
  <c r="L218" i="1"/>
  <c r="J218" i="1"/>
  <c r="R217" i="1"/>
  <c r="Q217" i="1"/>
  <c r="P217" i="1"/>
  <c r="N217" i="1"/>
  <c r="L217" i="1"/>
  <c r="J217" i="1"/>
  <c r="Q216" i="1"/>
  <c r="R216" i="1" s="1"/>
  <c r="P216" i="1"/>
  <c r="N216" i="1"/>
  <c r="L216" i="1"/>
  <c r="J216" i="1"/>
  <c r="R215" i="1"/>
  <c r="Q215" i="1"/>
  <c r="P215" i="1"/>
  <c r="S215" i="1" s="1"/>
  <c r="T215" i="1" s="1"/>
  <c r="N215" i="1"/>
  <c r="L215" i="1"/>
  <c r="J215" i="1"/>
  <c r="Q214" i="1"/>
  <c r="R214" i="1" s="1"/>
  <c r="P214" i="1"/>
  <c r="N214" i="1"/>
  <c r="L214" i="1"/>
  <c r="J214" i="1"/>
  <c r="R213" i="1"/>
  <c r="Q213" i="1"/>
  <c r="P213" i="1"/>
  <c r="N213" i="1"/>
  <c r="L213" i="1"/>
  <c r="J213" i="1"/>
  <c r="R212" i="1"/>
  <c r="Q212" i="1"/>
  <c r="P212" i="1"/>
  <c r="N212" i="1"/>
  <c r="L212" i="1"/>
  <c r="J212" i="1"/>
  <c r="Q211" i="1"/>
  <c r="R211" i="1" s="1"/>
  <c r="P211" i="1"/>
  <c r="N211" i="1"/>
  <c r="L211" i="1"/>
  <c r="J211" i="1"/>
  <c r="R210" i="1"/>
  <c r="Q210" i="1"/>
  <c r="P210" i="1"/>
  <c r="N210" i="1"/>
  <c r="L210" i="1"/>
  <c r="J210" i="1"/>
  <c r="Q209" i="1"/>
  <c r="R209" i="1" s="1"/>
  <c r="P209" i="1"/>
  <c r="N209" i="1"/>
  <c r="S209" i="1" s="1"/>
  <c r="T209" i="1" s="1"/>
  <c r="L209" i="1"/>
  <c r="J209" i="1"/>
  <c r="R208" i="1"/>
  <c r="Q208" i="1"/>
  <c r="P208" i="1"/>
  <c r="N208" i="1"/>
  <c r="L208" i="1"/>
  <c r="J208" i="1"/>
  <c r="Q207" i="1"/>
  <c r="R207" i="1" s="1"/>
  <c r="P207" i="1"/>
  <c r="N207" i="1"/>
  <c r="L207" i="1"/>
  <c r="J207" i="1"/>
  <c r="Q206" i="1"/>
  <c r="R206" i="1" s="1"/>
  <c r="P206" i="1"/>
  <c r="N206" i="1"/>
  <c r="S206" i="1" s="1"/>
  <c r="T206" i="1" s="1"/>
  <c r="L206" i="1"/>
  <c r="J206" i="1"/>
  <c r="R205" i="1"/>
  <c r="Q205" i="1"/>
  <c r="P205" i="1"/>
  <c r="N205" i="1"/>
  <c r="L205" i="1"/>
  <c r="J205" i="1"/>
  <c r="Q204" i="1"/>
  <c r="R204" i="1" s="1"/>
  <c r="P204" i="1"/>
  <c r="N204" i="1"/>
  <c r="L204" i="1"/>
  <c r="J204" i="1"/>
  <c r="Q203" i="1"/>
  <c r="R203" i="1" s="1"/>
  <c r="P203" i="1"/>
  <c r="N203" i="1"/>
  <c r="S203" i="1" s="1"/>
  <c r="T203" i="1" s="1"/>
  <c r="L203" i="1"/>
  <c r="J203" i="1"/>
  <c r="R202" i="1"/>
  <c r="Q202" i="1"/>
  <c r="P202" i="1"/>
  <c r="N202" i="1"/>
  <c r="L202" i="1"/>
  <c r="J202" i="1"/>
  <c r="Q201" i="1"/>
  <c r="R201" i="1" s="1"/>
  <c r="P201" i="1"/>
  <c r="N201" i="1"/>
  <c r="L201" i="1"/>
  <c r="J201" i="1"/>
  <c r="R200" i="1"/>
  <c r="Q200" i="1"/>
  <c r="P200" i="1"/>
  <c r="S200" i="1" s="1"/>
  <c r="T200" i="1" s="1"/>
  <c r="N200" i="1"/>
  <c r="L200" i="1"/>
  <c r="J200" i="1"/>
  <c r="R199" i="1"/>
  <c r="Q199" i="1"/>
  <c r="P199" i="1"/>
  <c r="S199" i="1" s="1"/>
  <c r="T199" i="1" s="1"/>
  <c r="N199" i="1"/>
  <c r="L199" i="1"/>
  <c r="J199" i="1"/>
  <c r="Q198" i="1"/>
  <c r="R198" i="1" s="1"/>
  <c r="P198" i="1"/>
  <c r="N198" i="1"/>
  <c r="L198" i="1"/>
  <c r="J198" i="1"/>
  <c r="R197" i="1"/>
  <c r="Q197" i="1"/>
  <c r="P197" i="1"/>
  <c r="N197" i="1"/>
  <c r="L197" i="1"/>
  <c r="J197" i="1"/>
  <c r="Q196" i="1"/>
  <c r="R196" i="1" s="1"/>
  <c r="P196" i="1"/>
  <c r="N196" i="1"/>
  <c r="L196" i="1"/>
  <c r="J196" i="1"/>
  <c r="R195" i="1"/>
  <c r="Q195" i="1"/>
  <c r="P195" i="1"/>
  <c r="N195" i="1"/>
  <c r="L195" i="1"/>
  <c r="J195" i="1"/>
  <c r="R194" i="1"/>
  <c r="Q194" i="1"/>
  <c r="P194" i="1"/>
  <c r="N194" i="1"/>
  <c r="L194" i="1"/>
  <c r="J194" i="1"/>
  <c r="Q193" i="1"/>
  <c r="R193" i="1" s="1"/>
  <c r="P193" i="1"/>
  <c r="N193" i="1"/>
  <c r="S193" i="1" s="1"/>
  <c r="T193" i="1" s="1"/>
  <c r="L193" i="1"/>
  <c r="J193" i="1"/>
  <c r="R192" i="1"/>
  <c r="Q192" i="1"/>
  <c r="P192" i="1"/>
  <c r="N192" i="1"/>
  <c r="L192" i="1"/>
  <c r="J192" i="1"/>
  <c r="R191" i="1"/>
  <c r="Q191" i="1"/>
  <c r="P191" i="1"/>
  <c r="N191" i="1"/>
  <c r="L191" i="1"/>
  <c r="J191" i="1"/>
  <c r="Q190" i="1"/>
  <c r="R190" i="1" s="1"/>
  <c r="P190" i="1"/>
  <c r="N190" i="1"/>
  <c r="L190" i="1"/>
  <c r="J190" i="1"/>
  <c r="R189" i="1"/>
  <c r="Q189" i="1"/>
  <c r="P189" i="1"/>
  <c r="S189" i="1" s="1"/>
  <c r="T189" i="1" s="1"/>
  <c r="N189" i="1"/>
  <c r="L189" i="1"/>
  <c r="J189" i="1"/>
  <c r="Q188" i="1"/>
  <c r="R188" i="1" s="1"/>
  <c r="P188" i="1"/>
  <c r="N188" i="1"/>
  <c r="L188" i="1"/>
  <c r="J188" i="1"/>
  <c r="Q187" i="1"/>
  <c r="R187" i="1" s="1"/>
  <c r="P187" i="1"/>
  <c r="N187" i="1"/>
  <c r="L187" i="1"/>
  <c r="J187" i="1"/>
  <c r="R186" i="1"/>
  <c r="Q186" i="1"/>
  <c r="P186" i="1"/>
  <c r="S186" i="1" s="1"/>
  <c r="T186" i="1" s="1"/>
  <c r="N186" i="1"/>
  <c r="L186" i="1"/>
  <c r="J186" i="1"/>
  <c r="Q185" i="1"/>
  <c r="R185" i="1" s="1"/>
  <c r="P185" i="1"/>
  <c r="N185" i="1"/>
  <c r="L185" i="1"/>
  <c r="J185" i="1"/>
  <c r="R184" i="1"/>
  <c r="Q184" i="1"/>
  <c r="P184" i="1"/>
  <c r="N184" i="1"/>
  <c r="L184" i="1"/>
  <c r="J184" i="1"/>
  <c r="R183" i="1"/>
  <c r="Q183" i="1"/>
  <c r="P183" i="1"/>
  <c r="N183" i="1"/>
  <c r="L183" i="1"/>
  <c r="J183" i="1"/>
  <c r="Q182" i="1"/>
  <c r="R182" i="1" s="1"/>
  <c r="P182" i="1"/>
  <c r="N182" i="1"/>
  <c r="L182" i="1"/>
  <c r="J182" i="1"/>
  <c r="R181" i="1"/>
  <c r="Q181" i="1"/>
  <c r="P181" i="1"/>
  <c r="N181" i="1"/>
  <c r="L181" i="1"/>
  <c r="J181" i="1"/>
  <c r="Q180" i="1"/>
  <c r="R180" i="1" s="1"/>
  <c r="P180" i="1"/>
  <c r="N180" i="1"/>
  <c r="S180" i="1" s="1"/>
  <c r="T180" i="1" s="1"/>
  <c r="L180" i="1"/>
  <c r="J180" i="1"/>
  <c r="Q179" i="1"/>
  <c r="R179" i="1" s="1"/>
  <c r="P179" i="1"/>
  <c r="N179" i="1"/>
  <c r="L179" i="1"/>
  <c r="J179" i="1"/>
  <c r="R178" i="1"/>
  <c r="Q178" i="1"/>
  <c r="P178" i="1"/>
  <c r="N178" i="1"/>
  <c r="L178" i="1"/>
  <c r="J178" i="1"/>
  <c r="Q177" i="1"/>
  <c r="R177" i="1" s="1"/>
  <c r="P177" i="1"/>
  <c r="N177" i="1"/>
  <c r="S177" i="1" s="1"/>
  <c r="T177" i="1" s="1"/>
  <c r="L177" i="1"/>
  <c r="J177" i="1"/>
  <c r="R176" i="1"/>
  <c r="Q176" i="1"/>
  <c r="P176" i="1"/>
  <c r="N176" i="1"/>
  <c r="L176" i="1"/>
  <c r="J176" i="1"/>
  <c r="R175" i="1"/>
  <c r="Q175" i="1"/>
  <c r="P175" i="1"/>
  <c r="N175" i="1"/>
  <c r="L175" i="1"/>
  <c r="J175" i="1"/>
  <c r="Q174" i="1"/>
  <c r="R174" i="1" s="1"/>
  <c r="P174" i="1"/>
  <c r="N174" i="1"/>
  <c r="L174" i="1"/>
  <c r="J174" i="1"/>
  <c r="R173" i="1"/>
  <c r="Q173" i="1"/>
  <c r="P173" i="1"/>
  <c r="S173" i="1" s="1"/>
  <c r="T173" i="1" s="1"/>
  <c r="N173" i="1"/>
  <c r="L173" i="1"/>
  <c r="J173" i="1"/>
  <c r="Q172" i="1"/>
  <c r="R172" i="1" s="1"/>
  <c r="P172" i="1"/>
  <c r="N172" i="1"/>
  <c r="L172" i="1"/>
  <c r="J172" i="1"/>
  <c r="Q171" i="1"/>
  <c r="R171" i="1" s="1"/>
  <c r="P171" i="1"/>
  <c r="N171" i="1"/>
  <c r="L171" i="1"/>
  <c r="J171" i="1"/>
  <c r="R170" i="1"/>
  <c r="Q170" i="1"/>
  <c r="P170" i="1"/>
  <c r="S170" i="1" s="1"/>
  <c r="T170" i="1" s="1"/>
  <c r="N170" i="1"/>
  <c r="L170" i="1"/>
  <c r="J170" i="1"/>
  <c r="Q169" i="1"/>
  <c r="R169" i="1" s="1"/>
  <c r="P169" i="1"/>
  <c r="N169" i="1"/>
  <c r="L169" i="1"/>
  <c r="J169" i="1"/>
  <c r="Q168" i="1"/>
  <c r="R168" i="1" s="1"/>
  <c r="P168" i="1"/>
  <c r="N168" i="1"/>
  <c r="L168" i="1"/>
  <c r="J168" i="1"/>
  <c r="R167" i="1"/>
  <c r="Q167" i="1"/>
  <c r="P167" i="1"/>
  <c r="S167" i="1" s="1"/>
  <c r="T167" i="1" s="1"/>
  <c r="N167" i="1"/>
  <c r="L167" i="1"/>
  <c r="J167" i="1"/>
  <c r="Q166" i="1"/>
  <c r="R166" i="1" s="1"/>
  <c r="P166" i="1"/>
  <c r="N166" i="1"/>
  <c r="L166" i="1"/>
  <c r="J166" i="1"/>
  <c r="R165" i="1"/>
  <c r="Q165" i="1"/>
  <c r="P165" i="1"/>
  <c r="N165" i="1"/>
  <c r="L165" i="1"/>
  <c r="J165" i="1"/>
  <c r="R164" i="1"/>
  <c r="Q164" i="1"/>
  <c r="P164" i="1"/>
  <c r="N164" i="1"/>
  <c r="L164" i="1"/>
  <c r="J164" i="1"/>
  <c r="Q163" i="1"/>
  <c r="R163" i="1" s="1"/>
  <c r="P163" i="1"/>
  <c r="N163" i="1"/>
  <c r="L163" i="1"/>
  <c r="J163" i="1"/>
  <c r="R162" i="1"/>
  <c r="Q162" i="1"/>
  <c r="P162" i="1"/>
  <c r="N162" i="1"/>
  <c r="L162" i="1"/>
  <c r="J162" i="1"/>
  <c r="Q161" i="1"/>
  <c r="R161" i="1" s="1"/>
  <c r="P161" i="1"/>
  <c r="N161" i="1"/>
  <c r="S161" i="1" s="1"/>
  <c r="T161" i="1" s="1"/>
  <c r="L161" i="1"/>
  <c r="J161" i="1"/>
  <c r="R160" i="1"/>
  <c r="Q160" i="1"/>
  <c r="P160" i="1"/>
  <c r="N160" i="1"/>
  <c r="L160" i="1"/>
  <c r="J160" i="1"/>
  <c r="Q159" i="1"/>
  <c r="R159" i="1" s="1"/>
  <c r="P159" i="1"/>
  <c r="N159" i="1"/>
  <c r="L159" i="1"/>
  <c r="J159" i="1"/>
  <c r="R158" i="1"/>
  <c r="Q158" i="1"/>
  <c r="P158" i="1"/>
  <c r="S158" i="1" s="1"/>
  <c r="T158" i="1" s="1"/>
  <c r="N158" i="1"/>
  <c r="L158" i="1"/>
  <c r="J158" i="1"/>
  <c r="Q157" i="1"/>
  <c r="R157" i="1" s="1"/>
  <c r="P157" i="1"/>
  <c r="N157" i="1"/>
  <c r="S157" i="1" s="1"/>
  <c r="T157" i="1" s="1"/>
  <c r="L157" i="1"/>
  <c r="J157" i="1"/>
  <c r="R156" i="1"/>
  <c r="Q156" i="1"/>
  <c r="P156" i="1"/>
  <c r="N156" i="1"/>
  <c r="L156" i="1"/>
  <c r="J156" i="1"/>
  <c r="Q155" i="1"/>
  <c r="R155" i="1" s="1"/>
  <c r="P155" i="1"/>
  <c r="N155" i="1"/>
  <c r="L155" i="1"/>
  <c r="J155" i="1"/>
  <c r="R154" i="1"/>
  <c r="Q154" i="1"/>
  <c r="P154" i="1"/>
  <c r="S154" i="1" s="1"/>
  <c r="T154" i="1" s="1"/>
  <c r="N154" i="1"/>
  <c r="L154" i="1"/>
  <c r="J154" i="1"/>
  <c r="Q153" i="1"/>
  <c r="R153" i="1" s="1"/>
  <c r="P153" i="1"/>
  <c r="N153" i="1"/>
  <c r="L153" i="1"/>
  <c r="J153" i="1"/>
  <c r="R152" i="1"/>
  <c r="Q152" i="1"/>
  <c r="P152" i="1"/>
  <c r="N152" i="1"/>
  <c r="L152" i="1"/>
  <c r="J152" i="1"/>
  <c r="Q151" i="1"/>
  <c r="R151" i="1" s="1"/>
  <c r="P151" i="1"/>
  <c r="N151" i="1"/>
  <c r="L151" i="1"/>
  <c r="J151" i="1"/>
  <c r="R150" i="1"/>
  <c r="Q150" i="1"/>
  <c r="P150" i="1"/>
  <c r="N150" i="1"/>
  <c r="L150" i="1"/>
  <c r="J150" i="1"/>
  <c r="Q149" i="1"/>
  <c r="R149" i="1" s="1"/>
  <c r="P149" i="1"/>
  <c r="N149" i="1"/>
  <c r="L149" i="1"/>
  <c r="J149" i="1"/>
  <c r="R148" i="1"/>
  <c r="Q148" i="1"/>
  <c r="P148" i="1"/>
  <c r="N148" i="1"/>
  <c r="L148" i="1"/>
  <c r="J148" i="1"/>
  <c r="R147" i="1"/>
  <c r="Q147" i="1"/>
  <c r="P147" i="1"/>
  <c r="N147" i="1"/>
  <c r="L147" i="1"/>
  <c r="J147" i="1"/>
  <c r="Q146" i="1"/>
  <c r="R146" i="1" s="1"/>
  <c r="P146" i="1"/>
  <c r="N146" i="1"/>
  <c r="L146" i="1"/>
  <c r="J146" i="1"/>
  <c r="R145" i="1"/>
  <c r="Q145" i="1"/>
  <c r="P145" i="1"/>
  <c r="S145" i="1" s="1"/>
  <c r="T145" i="1" s="1"/>
  <c r="N145" i="1"/>
  <c r="L145" i="1"/>
  <c r="J145" i="1"/>
  <c r="R144" i="1"/>
  <c r="Q144" i="1"/>
  <c r="P144" i="1"/>
  <c r="S144" i="1" s="1"/>
  <c r="T144" i="1" s="1"/>
  <c r="N144" i="1"/>
  <c r="L144" i="1"/>
  <c r="J144" i="1"/>
  <c r="Q143" i="1"/>
  <c r="R143" i="1" s="1"/>
  <c r="P143" i="1"/>
  <c r="N143" i="1"/>
  <c r="L143" i="1"/>
  <c r="J143" i="1"/>
  <c r="R142" i="1"/>
  <c r="Q142" i="1"/>
  <c r="P142" i="1"/>
  <c r="N142" i="1"/>
  <c r="L142" i="1"/>
  <c r="J142" i="1"/>
  <c r="R141" i="1"/>
  <c r="Q141" i="1"/>
  <c r="P141" i="1"/>
  <c r="N141" i="1"/>
  <c r="L141" i="1"/>
  <c r="J141" i="1"/>
  <c r="Q140" i="1"/>
  <c r="R140" i="1" s="1"/>
  <c r="P140" i="1"/>
  <c r="N140" i="1"/>
  <c r="L140" i="1"/>
  <c r="J140" i="1"/>
  <c r="R139" i="1"/>
  <c r="Q139" i="1"/>
  <c r="P139" i="1"/>
  <c r="N139" i="1"/>
  <c r="L139" i="1"/>
  <c r="J139" i="1"/>
  <c r="Q138" i="1"/>
  <c r="R138" i="1" s="1"/>
  <c r="P138" i="1"/>
  <c r="N138" i="1"/>
  <c r="S138" i="1" s="1"/>
  <c r="T138" i="1" s="1"/>
  <c r="L138" i="1"/>
  <c r="J138" i="1"/>
  <c r="R137" i="1"/>
  <c r="Q137" i="1"/>
  <c r="P137" i="1"/>
  <c r="N137" i="1"/>
  <c r="L137" i="1"/>
  <c r="J137" i="1"/>
  <c r="R136" i="1"/>
  <c r="Q136" i="1"/>
  <c r="P136" i="1"/>
  <c r="N136" i="1"/>
  <c r="L136" i="1"/>
  <c r="J136" i="1"/>
  <c r="Q135" i="1"/>
  <c r="R135" i="1" s="1"/>
  <c r="P135" i="1"/>
  <c r="N135" i="1"/>
  <c r="L135" i="1"/>
  <c r="J135" i="1"/>
  <c r="R134" i="1"/>
  <c r="Q134" i="1"/>
  <c r="P134" i="1"/>
  <c r="S134" i="1" s="1"/>
  <c r="T134" i="1" s="1"/>
  <c r="N134" i="1"/>
  <c r="L134" i="1"/>
  <c r="J134" i="1"/>
  <c r="Q133" i="1"/>
  <c r="R133" i="1" s="1"/>
  <c r="P133" i="1"/>
  <c r="N133" i="1"/>
  <c r="L133" i="1"/>
  <c r="J133" i="1"/>
  <c r="Q132" i="1"/>
  <c r="R132" i="1" s="1"/>
  <c r="P132" i="1"/>
  <c r="N132" i="1"/>
  <c r="L132" i="1"/>
  <c r="J132" i="1"/>
  <c r="R131" i="1"/>
  <c r="Q131" i="1"/>
  <c r="P131" i="1"/>
  <c r="S131" i="1" s="1"/>
  <c r="T131" i="1" s="1"/>
  <c r="N131" i="1"/>
  <c r="L131" i="1"/>
  <c r="J131" i="1"/>
  <c r="Q130" i="1"/>
  <c r="R130" i="1" s="1"/>
  <c r="P130" i="1"/>
  <c r="N130" i="1"/>
  <c r="L130" i="1"/>
  <c r="J130" i="1"/>
  <c r="R129" i="1"/>
  <c r="Q129" i="1"/>
  <c r="P129" i="1"/>
  <c r="N129" i="1"/>
  <c r="L129" i="1"/>
  <c r="J129" i="1"/>
  <c r="Q128" i="1"/>
  <c r="R128" i="1" s="1"/>
  <c r="P128" i="1"/>
  <c r="N128" i="1"/>
  <c r="L128" i="1"/>
  <c r="J128" i="1"/>
  <c r="R127" i="1"/>
  <c r="Q127" i="1"/>
  <c r="P127" i="1"/>
  <c r="N127" i="1"/>
  <c r="L127" i="1"/>
  <c r="J127" i="1"/>
  <c r="Q126" i="1"/>
  <c r="R126" i="1" s="1"/>
  <c r="P126" i="1"/>
  <c r="N126" i="1"/>
  <c r="L126" i="1"/>
  <c r="J126" i="1"/>
  <c r="R125" i="1"/>
  <c r="Q125" i="1"/>
  <c r="P125" i="1"/>
  <c r="N125" i="1"/>
  <c r="L125" i="1"/>
  <c r="J125" i="1"/>
  <c r="Q124" i="1"/>
  <c r="R124" i="1" s="1"/>
  <c r="P124" i="1"/>
  <c r="N124" i="1"/>
  <c r="L124" i="1"/>
  <c r="J124" i="1"/>
  <c r="R123" i="1"/>
  <c r="Q123" i="1"/>
  <c r="P123" i="1"/>
  <c r="N123" i="1"/>
  <c r="L123" i="1"/>
  <c r="J123" i="1"/>
  <c r="Q122" i="1"/>
  <c r="R122" i="1" s="1"/>
  <c r="P122" i="1"/>
  <c r="N122" i="1"/>
  <c r="S122" i="1" s="1"/>
  <c r="T122" i="1" s="1"/>
  <c r="L122" i="1"/>
  <c r="J122" i="1"/>
  <c r="R121" i="1"/>
  <c r="Q121" i="1"/>
  <c r="P121" i="1"/>
  <c r="N121" i="1"/>
  <c r="L121" i="1"/>
  <c r="J121" i="1"/>
  <c r="Q120" i="1"/>
  <c r="R120" i="1" s="1"/>
  <c r="P120" i="1"/>
  <c r="N120" i="1"/>
  <c r="L120" i="1"/>
  <c r="J120" i="1"/>
  <c r="R119" i="1"/>
  <c r="Q119" i="1"/>
  <c r="P119" i="1"/>
  <c r="S119" i="1" s="1"/>
  <c r="T119" i="1" s="1"/>
  <c r="N119" i="1"/>
  <c r="L119" i="1"/>
  <c r="J119" i="1"/>
  <c r="Q118" i="1"/>
  <c r="R118" i="1" s="1"/>
  <c r="P118" i="1"/>
  <c r="N118" i="1"/>
  <c r="S118" i="1" s="1"/>
  <c r="T118" i="1" s="1"/>
  <c r="L118" i="1"/>
  <c r="J118" i="1"/>
  <c r="Q116" i="1"/>
  <c r="R116" i="1" s="1"/>
  <c r="P116" i="1"/>
  <c r="N116" i="1"/>
  <c r="L116" i="1"/>
  <c r="J116" i="1"/>
  <c r="R115" i="1"/>
  <c r="Q115" i="1"/>
  <c r="P115" i="1"/>
  <c r="S115" i="1" s="1"/>
  <c r="T115" i="1" s="1"/>
  <c r="N115" i="1"/>
  <c r="L115" i="1"/>
  <c r="J115" i="1"/>
  <c r="Q114" i="1"/>
  <c r="R114" i="1" s="1"/>
  <c r="P114" i="1"/>
  <c r="N114" i="1"/>
  <c r="S114" i="1" s="1"/>
  <c r="T114" i="1" s="1"/>
  <c r="L114" i="1"/>
  <c r="J114" i="1"/>
  <c r="R113" i="1"/>
  <c r="Q113" i="1"/>
  <c r="P113" i="1"/>
  <c r="N113" i="1"/>
  <c r="L113" i="1"/>
  <c r="J113" i="1"/>
  <c r="Q112" i="1"/>
  <c r="R112" i="1" s="1"/>
  <c r="P112" i="1"/>
  <c r="N112" i="1"/>
  <c r="L112" i="1"/>
  <c r="J112" i="1"/>
  <c r="R111" i="1"/>
  <c r="Q111" i="1"/>
  <c r="P111" i="1"/>
  <c r="S111" i="1" s="1"/>
  <c r="T111" i="1" s="1"/>
  <c r="N111" i="1"/>
  <c r="L111" i="1"/>
  <c r="J111" i="1"/>
  <c r="Q110" i="1"/>
  <c r="R110" i="1" s="1"/>
  <c r="P110" i="1"/>
  <c r="N110" i="1"/>
  <c r="L110" i="1"/>
  <c r="J110" i="1"/>
  <c r="R109" i="1"/>
  <c r="Q109" i="1"/>
  <c r="P109" i="1"/>
  <c r="N109" i="1"/>
  <c r="L109" i="1"/>
  <c r="J109" i="1"/>
  <c r="Q108" i="1"/>
  <c r="R108" i="1" s="1"/>
  <c r="P108" i="1"/>
  <c r="N108" i="1"/>
  <c r="L108" i="1"/>
  <c r="J108" i="1"/>
  <c r="R107" i="1"/>
  <c r="Q107" i="1"/>
  <c r="P107" i="1"/>
  <c r="N107" i="1"/>
  <c r="L107" i="1"/>
  <c r="J107" i="1"/>
  <c r="Q106" i="1"/>
  <c r="R106" i="1" s="1"/>
  <c r="P106" i="1"/>
  <c r="N106" i="1"/>
  <c r="L106" i="1"/>
  <c r="J106" i="1"/>
  <c r="R105" i="1"/>
  <c r="Q105" i="1"/>
  <c r="P105" i="1"/>
  <c r="N105" i="1"/>
  <c r="L105" i="1"/>
  <c r="J105" i="1"/>
  <c r="Q104" i="1"/>
  <c r="R104" i="1" s="1"/>
  <c r="P104" i="1"/>
  <c r="N104" i="1"/>
  <c r="L104" i="1"/>
  <c r="J104" i="1"/>
  <c r="Q103" i="1"/>
  <c r="R103" i="1" s="1"/>
  <c r="P103" i="1"/>
  <c r="N103" i="1"/>
  <c r="L103" i="1"/>
  <c r="J103" i="1"/>
  <c r="R102" i="1"/>
  <c r="Q102" i="1"/>
  <c r="P102" i="1"/>
  <c r="N102" i="1"/>
  <c r="L102" i="1"/>
  <c r="J102" i="1"/>
  <c r="Q101" i="1"/>
  <c r="R101" i="1" s="1"/>
  <c r="P101" i="1"/>
  <c r="N101" i="1"/>
  <c r="L101" i="1"/>
  <c r="J101" i="1"/>
  <c r="R100" i="1"/>
  <c r="Q100" i="1"/>
  <c r="P100" i="1"/>
  <c r="N100" i="1"/>
  <c r="L100" i="1"/>
  <c r="J100" i="1"/>
  <c r="Q99" i="1"/>
  <c r="R99" i="1" s="1"/>
  <c r="P99" i="1"/>
  <c r="N99" i="1"/>
  <c r="S99" i="1" s="1"/>
  <c r="T99" i="1" s="1"/>
  <c r="L99" i="1"/>
  <c r="J99" i="1"/>
  <c r="Q98" i="1"/>
  <c r="R98" i="1" s="1"/>
  <c r="P98" i="1"/>
  <c r="N98" i="1"/>
  <c r="L98" i="1"/>
  <c r="J98" i="1"/>
  <c r="R97" i="1"/>
  <c r="Q97" i="1"/>
  <c r="P97" i="1"/>
  <c r="N97" i="1"/>
  <c r="L97" i="1"/>
  <c r="J97" i="1"/>
  <c r="Q96" i="1"/>
  <c r="R96" i="1" s="1"/>
  <c r="P96" i="1"/>
  <c r="N96" i="1"/>
  <c r="S96" i="1" s="1"/>
  <c r="T96" i="1" s="1"/>
  <c r="L96" i="1"/>
  <c r="J96" i="1"/>
  <c r="R95" i="1"/>
  <c r="Q95" i="1"/>
  <c r="P95" i="1"/>
  <c r="N95" i="1"/>
  <c r="L95" i="1"/>
  <c r="J95" i="1"/>
  <c r="Q94" i="1"/>
  <c r="R94" i="1" s="1"/>
  <c r="P94" i="1"/>
  <c r="N94" i="1"/>
  <c r="L94" i="1"/>
  <c r="J94" i="1"/>
  <c r="R93" i="1"/>
  <c r="P93" i="1"/>
  <c r="N93" i="1"/>
  <c r="S93" i="1" s="1"/>
  <c r="T93" i="1" s="1"/>
  <c r="L93" i="1"/>
  <c r="J93" i="1"/>
  <c r="R92" i="1"/>
  <c r="P92" i="1"/>
  <c r="N92" i="1"/>
  <c r="L92" i="1"/>
  <c r="J92" i="1"/>
  <c r="R91" i="1"/>
  <c r="Q91" i="1"/>
  <c r="P91" i="1"/>
  <c r="N91" i="1"/>
  <c r="L91" i="1"/>
  <c r="J91" i="1"/>
  <c r="Q90" i="1"/>
  <c r="R90" i="1" s="1"/>
  <c r="P90" i="1"/>
  <c r="N90" i="1"/>
  <c r="S90" i="1" s="1"/>
  <c r="T90" i="1" s="1"/>
  <c r="L90" i="1"/>
  <c r="J90" i="1"/>
  <c r="R89" i="1"/>
  <c r="Q89" i="1"/>
  <c r="P89" i="1"/>
  <c r="N89" i="1"/>
  <c r="L89" i="1"/>
  <c r="J89" i="1"/>
  <c r="Q88" i="1"/>
  <c r="R88" i="1" s="1"/>
  <c r="P88" i="1"/>
  <c r="N88" i="1"/>
  <c r="L88" i="1"/>
  <c r="J88" i="1"/>
  <c r="R87" i="1"/>
  <c r="Q87" i="1"/>
  <c r="P87" i="1"/>
  <c r="S87" i="1" s="1"/>
  <c r="T87" i="1" s="1"/>
  <c r="N87" i="1"/>
  <c r="L87" i="1"/>
  <c r="J87" i="1"/>
  <c r="Q86" i="1"/>
  <c r="R86" i="1" s="1"/>
  <c r="P86" i="1"/>
  <c r="N86" i="1"/>
  <c r="S86" i="1" s="1"/>
  <c r="T86" i="1" s="1"/>
  <c r="L86" i="1"/>
  <c r="J86" i="1"/>
  <c r="R85" i="1"/>
  <c r="Q85" i="1"/>
  <c r="P85" i="1"/>
  <c r="N85" i="1"/>
  <c r="L85" i="1"/>
  <c r="J85" i="1"/>
  <c r="Q84" i="1"/>
  <c r="R84" i="1" s="1"/>
  <c r="P84" i="1"/>
  <c r="N84" i="1"/>
  <c r="L84" i="1"/>
  <c r="J84" i="1"/>
  <c r="R83" i="1"/>
  <c r="Q83" i="1"/>
  <c r="P83" i="1"/>
  <c r="S83" i="1" s="1"/>
  <c r="T83" i="1" s="1"/>
  <c r="N83" i="1"/>
  <c r="L83" i="1"/>
  <c r="J83" i="1"/>
  <c r="Q82" i="1"/>
  <c r="R82" i="1" s="1"/>
  <c r="P82" i="1"/>
  <c r="N82" i="1"/>
  <c r="L82" i="1"/>
  <c r="J82" i="1"/>
  <c r="R81" i="1"/>
  <c r="Q81" i="1"/>
  <c r="P81" i="1"/>
  <c r="N81" i="1"/>
  <c r="L81" i="1"/>
  <c r="J81" i="1"/>
  <c r="Q80" i="1"/>
  <c r="R80" i="1" s="1"/>
  <c r="P80" i="1"/>
  <c r="N80" i="1"/>
  <c r="L80" i="1"/>
  <c r="J80" i="1"/>
  <c r="R79" i="1"/>
  <c r="Q79" i="1"/>
  <c r="P79" i="1"/>
  <c r="N79" i="1"/>
  <c r="L79" i="1"/>
  <c r="J79" i="1"/>
  <c r="Q78" i="1"/>
  <c r="R78" i="1" s="1"/>
  <c r="P78" i="1"/>
  <c r="N78" i="1"/>
  <c r="L78" i="1"/>
  <c r="J78" i="1"/>
  <c r="R77" i="1"/>
  <c r="Q77" i="1"/>
  <c r="P77" i="1"/>
  <c r="N77" i="1"/>
  <c r="L77" i="1"/>
  <c r="J77" i="1"/>
  <c r="Q76" i="1"/>
  <c r="R76" i="1" s="1"/>
  <c r="P76" i="1"/>
  <c r="N76" i="1"/>
  <c r="L76" i="1"/>
  <c r="J76" i="1"/>
  <c r="R75" i="1"/>
  <c r="Q75" i="1"/>
  <c r="P75" i="1"/>
  <c r="N75" i="1"/>
  <c r="L75" i="1"/>
  <c r="J75" i="1"/>
  <c r="Q74" i="1"/>
  <c r="R74" i="1" s="1"/>
  <c r="P74" i="1"/>
  <c r="N74" i="1"/>
  <c r="S74" i="1" s="1"/>
  <c r="T74" i="1" s="1"/>
  <c r="L74" i="1"/>
  <c r="J74" i="1"/>
  <c r="R73" i="1"/>
  <c r="Q73" i="1"/>
  <c r="P73" i="1"/>
  <c r="N73" i="1"/>
  <c r="L73" i="1"/>
  <c r="J73" i="1"/>
  <c r="Q72" i="1"/>
  <c r="R72" i="1" s="1"/>
  <c r="P72" i="1"/>
  <c r="N72" i="1"/>
  <c r="L72" i="1"/>
  <c r="J72" i="1"/>
  <c r="R71" i="1"/>
  <c r="Q71" i="1"/>
  <c r="P71" i="1"/>
  <c r="S71" i="1" s="1"/>
  <c r="T71" i="1" s="1"/>
  <c r="N71" i="1"/>
  <c r="L71" i="1"/>
  <c r="J71" i="1"/>
  <c r="Q70" i="1"/>
  <c r="R70" i="1" s="1"/>
  <c r="P70" i="1"/>
  <c r="N70" i="1"/>
  <c r="S70" i="1" s="1"/>
  <c r="T70" i="1" s="1"/>
  <c r="L70" i="1"/>
  <c r="J70" i="1"/>
  <c r="R69" i="1"/>
  <c r="Q69" i="1"/>
  <c r="P69" i="1"/>
  <c r="N69" i="1"/>
  <c r="L69" i="1"/>
  <c r="J69" i="1"/>
  <c r="Q68" i="1"/>
  <c r="R68" i="1" s="1"/>
  <c r="P68" i="1"/>
  <c r="N68" i="1"/>
  <c r="L68" i="1"/>
  <c r="J68" i="1"/>
  <c r="R67" i="1"/>
  <c r="Q67" i="1"/>
  <c r="P67" i="1"/>
  <c r="S67" i="1" s="1"/>
  <c r="T67" i="1" s="1"/>
  <c r="N67" i="1"/>
  <c r="L67" i="1"/>
  <c r="J67" i="1"/>
  <c r="Q64" i="1"/>
  <c r="R64" i="1" s="1"/>
  <c r="P64" i="1"/>
  <c r="N64" i="1"/>
  <c r="L64" i="1"/>
  <c r="J64" i="1"/>
  <c r="R63" i="1"/>
  <c r="Q63" i="1"/>
  <c r="P63" i="1"/>
  <c r="N63" i="1"/>
  <c r="L63" i="1"/>
  <c r="J63" i="1"/>
  <c r="Q62" i="1"/>
  <c r="R62" i="1" s="1"/>
  <c r="P62" i="1"/>
  <c r="N62" i="1"/>
  <c r="L62" i="1"/>
  <c r="J62" i="1"/>
  <c r="R61" i="1"/>
  <c r="Q61" i="1"/>
  <c r="P61" i="1"/>
  <c r="N61" i="1"/>
  <c r="L61" i="1"/>
  <c r="J61" i="1"/>
  <c r="R60" i="1"/>
  <c r="Q60" i="1"/>
  <c r="P60" i="1"/>
  <c r="N60" i="1"/>
  <c r="L60" i="1"/>
  <c r="J60" i="1"/>
  <c r="Q59" i="1"/>
  <c r="R59" i="1" s="1"/>
  <c r="P59" i="1"/>
  <c r="N59" i="1"/>
  <c r="S59" i="1" s="1"/>
  <c r="T59" i="1" s="1"/>
  <c r="L59" i="1"/>
  <c r="J59" i="1"/>
  <c r="R58" i="1"/>
  <c r="Q58" i="1"/>
  <c r="P58" i="1"/>
  <c r="N58" i="1"/>
  <c r="L58" i="1"/>
  <c r="J58" i="1"/>
  <c r="R57" i="1"/>
  <c r="Q57" i="1"/>
  <c r="P57" i="1"/>
  <c r="N57" i="1"/>
  <c r="L57" i="1"/>
  <c r="J57" i="1"/>
  <c r="Q56" i="1"/>
  <c r="R56" i="1" s="1"/>
  <c r="P56" i="1"/>
  <c r="N56" i="1"/>
  <c r="L56" i="1"/>
  <c r="J56" i="1"/>
  <c r="R55" i="1"/>
  <c r="Q55" i="1"/>
  <c r="P55" i="1"/>
  <c r="S55" i="1" s="1"/>
  <c r="T55" i="1" s="1"/>
  <c r="N55" i="1"/>
  <c r="L55" i="1"/>
  <c r="J55" i="1"/>
  <c r="R54" i="1"/>
  <c r="Q54" i="1"/>
  <c r="P54" i="1"/>
  <c r="N54" i="1"/>
  <c r="L54" i="1"/>
  <c r="J54" i="1"/>
  <c r="Q53" i="1"/>
  <c r="R53" i="1" s="1"/>
  <c r="P53" i="1"/>
  <c r="N53" i="1"/>
  <c r="L53" i="1"/>
  <c r="J53" i="1"/>
  <c r="R52" i="1"/>
  <c r="Q52" i="1"/>
  <c r="P52" i="1"/>
  <c r="N52" i="1"/>
  <c r="L52" i="1"/>
  <c r="J52" i="1"/>
  <c r="Q51" i="1"/>
  <c r="R51" i="1" s="1"/>
  <c r="P51" i="1"/>
  <c r="N51" i="1"/>
  <c r="L51" i="1"/>
  <c r="J51" i="1"/>
  <c r="R50" i="1"/>
  <c r="Q50" i="1"/>
  <c r="P50" i="1"/>
  <c r="N50" i="1"/>
  <c r="L50" i="1"/>
  <c r="J50" i="1"/>
  <c r="Q49" i="1"/>
  <c r="R49" i="1" s="1"/>
  <c r="P49" i="1"/>
  <c r="N49" i="1"/>
  <c r="S49" i="1" s="1"/>
  <c r="T49" i="1" s="1"/>
  <c r="L49" i="1"/>
  <c r="J49" i="1"/>
  <c r="Q48" i="1"/>
  <c r="R48" i="1" s="1"/>
  <c r="P48" i="1"/>
  <c r="N48" i="1"/>
  <c r="L48" i="1"/>
  <c r="J48" i="1"/>
  <c r="R47" i="1"/>
  <c r="Q47" i="1"/>
  <c r="P47" i="1"/>
  <c r="N47" i="1"/>
  <c r="L47" i="1"/>
  <c r="J47" i="1"/>
  <c r="Q46" i="1"/>
  <c r="R46" i="1" s="1"/>
  <c r="P46" i="1"/>
  <c r="N46" i="1"/>
  <c r="S46" i="1" s="1"/>
  <c r="T46" i="1" s="1"/>
  <c r="L46" i="1"/>
  <c r="J46" i="1"/>
  <c r="R45" i="1"/>
  <c r="Q45" i="1"/>
  <c r="P45" i="1"/>
  <c r="N45" i="1"/>
  <c r="L45" i="1"/>
  <c r="J45" i="1"/>
  <c r="Q44" i="1"/>
  <c r="R44" i="1" s="1"/>
  <c r="P44" i="1"/>
  <c r="N44" i="1"/>
  <c r="L44" i="1"/>
  <c r="J44" i="1"/>
  <c r="R43" i="1"/>
  <c r="Q43" i="1"/>
  <c r="P43" i="1"/>
  <c r="S43" i="1" s="1"/>
  <c r="T43" i="1" s="1"/>
  <c r="N43" i="1"/>
  <c r="L43" i="1"/>
  <c r="J43" i="1"/>
  <c r="Q42" i="1"/>
  <c r="R42" i="1" s="1"/>
  <c r="P42" i="1"/>
  <c r="N42" i="1"/>
  <c r="S42" i="1" s="1"/>
  <c r="T42" i="1" s="1"/>
  <c r="L42" i="1"/>
  <c r="J42" i="1"/>
  <c r="R41" i="1"/>
  <c r="Q41" i="1"/>
  <c r="P41" i="1"/>
  <c r="N41" i="1"/>
  <c r="L41" i="1"/>
  <c r="J41" i="1"/>
  <c r="Q40" i="1"/>
  <c r="R40" i="1" s="1"/>
  <c r="P40" i="1"/>
  <c r="N40" i="1"/>
  <c r="L40" i="1"/>
  <c r="J40" i="1"/>
  <c r="R39" i="1"/>
  <c r="Q39" i="1"/>
  <c r="P39" i="1"/>
  <c r="S39" i="1" s="1"/>
  <c r="T39" i="1" s="1"/>
  <c r="N39" i="1"/>
  <c r="L39" i="1"/>
  <c r="J39" i="1"/>
  <c r="Q38" i="1"/>
  <c r="R38" i="1" s="1"/>
  <c r="P38" i="1"/>
  <c r="N38" i="1"/>
  <c r="L38" i="1"/>
  <c r="J38" i="1"/>
  <c r="R37" i="1"/>
  <c r="Q37" i="1"/>
  <c r="P37" i="1"/>
  <c r="N37" i="1"/>
  <c r="L37" i="1"/>
  <c r="J37" i="1"/>
  <c r="Q36" i="1"/>
  <c r="R36" i="1" s="1"/>
  <c r="P36" i="1"/>
  <c r="N36" i="1"/>
  <c r="L36" i="1"/>
  <c r="J36" i="1"/>
  <c r="R35" i="1"/>
  <c r="Q35" i="1"/>
  <c r="P35" i="1"/>
  <c r="N35" i="1"/>
  <c r="L35" i="1"/>
  <c r="J35" i="1"/>
  <c r="Q34" i="1"/>
  <c r="R34" i="1" s="1"/>
  <c r="P34" i="1"/>
  <c r="N34" i="1"/>
  <c r="L34" i="1"/>
  <c r="J34" i="1"/>
  <c r="R33" i="1"/>
  <c r="Q33" i="1"/>
  <c r="P33" i="1"/>
  <c r="N33" i="1"/>
  <c r="L33" i="1"/>
  <c r="J33" i="1"/>
  <c r="Q32" i="1"/>
  <c r="R32" i="1" s="1"/>
  <c r="P32" i="1"/>
  <c r="N32" i="1"/>
  <c r="L32" i="1"/>
  <c r="J32" i="1"/>
  <c r="R31" i="1"/>
  <c r="Q31" i="1"/>
  <c r="P31" i="1"/>
  <c r="N31" i="1"/>
  <c r="L31" i="1"/>
  <c r="J31" i="1"/>
  <c r="Q30" i="1"/>
  <c r="R30" i="1" s="1"/>
  <c r="P30" i="1"/>
  <c r="N30" i="1"/>
  <c r="S30" i="1" s="1"/>
  <c r="T30" i="1" s="1"/>
  <c r="L30" i="1"/>
  <c r="J30" i="1"/>
  <c r="R29" i="1"/>
  <c r="Q29" i="1"/>
  <c r="P29" i="1"/>
  <c r="N29" i="1"/>
  <c r="L29" i="1"/>
  <c r="J29" i="1"/>
  <c r="Q28" i="1"/>
  <c r="R28" i="1" s="1"/>
  <c r="P28" i="1"/>
  <c r="N28" i="1"/>
  <c r="L28" i="1"/>
  <c r="J28" i="1"/>
  <c r="R27" i="1"/>
  <c r="Q27" i="1"/>
  <c r="P27" i="1"/>
  <c r="S27" i="1" s="1"/>
  <c r="T27" i="1" s="1"/>
  <c r="N27" i="1"/>
  <c r="L27" i="1"/>
  <c r="J27" i="1"/>
  <c r="R26" i="1"/>
  <c r="Q26" i="1"/>
  <c r="P26" i="1"/>
  <c r="S26" i="1" s="1"/>
  <c r="T26" i="1" s="1"/>
  <c r="N26" i="1"/>
  <c r="L26" i="1"/>
  <c r="J26" i="1"/>
  <c r="Q25" i="1"/>
  <c r="R25" i="1" s="1"/>
  <c r="P25" i="1"/>
  <c r="N25" i="1"/>
  <c r="L25" i="1"/>
  <c r="J25" i="1"/>
  <c r="R24" i="1"/>
  <c r="Q24" i="1"/>
  <c r="P24" i="1"/>
  <c r="N24" i="1"/>
  <c r="L24" i="1"/>
  <c r="J24" i="1"/>
  <c r="Q23" i="1"/>
  <c r="R23" i="1" s="1"/>
  <c r="P23" i="1"/>
  <c r="N23" i="1"/>
  <c r="L23" i="1"/>
  <c r="J23" i="1"/>
  <c r="R22" i="1"/>
  <c r="Q22" i="1"/>
  <c r="P22" i="1"/>
  <c r="N22" i="1"/>
  <c r="L22" i="1"/>
  <c r="J22" i="1"/>
  <c r="Q21" i="1"/>
  <c r="R21" i="1" s="1"/>
  <c r="P21" i="1"/>
  <c r="N21" i="1"/>
  <c r="L21" i="1"/>
  <c r="J21" i="1"/>
  <c r="R20" i="1"/>
  <c r="Q20" i="1"/>
  <c r="P20" i="1"/>
  <c r="N20" i="1"/>
  <c r="L20" i="1"/>
  <c r="J20" i="1"/>
  <c r="Q19" i="1"/>
  <c r="R19" i="1" s="1"/>
  <c r="P19" i="1"/>
  <c r="N19" i="1"/>
  <c r="L19" i="1"/>
  <c r="J19" i="1"/>
  <c r="R18" i="1"/>
  <c r="Q18" i="1"/>
  <c r="P18" i="1"/>
  <c r="N18" i="1"/>
  <c r="L18" i="1"/>
  <c r="J18" i="1"/>
  <c r="Q17" i="1"/>
  <c r="R17" i="1" s="1"/>
  <c r="P17" i="1"/>
  <c r="N17" i="1"/>
  <c r="S17" i="1" s="1"/>
  <c r="T17" i="1" s="1"/>
  <c r="L17" i="1"/>
  <c r="J17" i="1"/>
  <c r="R16" i="1"/>
  <c r="Q16" i="1"/>
  <c r="P16" i="1"/>
  <c r="N16" i="1"/>
  <c r="L16" i="1"/>
  <c r="J16" i="1"/>
  <c r="R15" i="1"/>
  <c r="Q15" i="1"/>
  <c r="P15" i="1"/>
  <c r="N15" i="1"/>
  <c r="L15" i="1"/>
  <c r="J15" i="1"/>
  <c r="Q14" i="1"/>
  <c r="R14" i="1" s="1"/>
  <c r="P14" i="1"/>
  <c r="N14" i="1"/>
  <c r="L14" i="1"/>
  <c r="J14" i="1"/>
  <c r="R13" i="1"/>
  <c r="Q13" i="1"/>
  <c r="P13" i="1"/>
  <c r="S13" i="1" s="1"/>
  <c r="T13" i="1" s="1"/>
  <c r="N13" i="1"/>
  <c r="L13" i="1"/>
  <c r="J13" i="1"/>
  <c r="Q12" i="1"/>
  <c r="R12" i="1" s="1"/>
  <c r="P12" i="1"/>
  <c r="N12" i="1"/>
  <c r="L12" i="1"/>
  <c r="J12" i="1"/>
  <c r="R11" i="1"/>
  <c r="Q11" i="1"/>
  <c r="P11" i="1"/>
  <c r="N11" i="1"/>
  <c r="L11" i="1"/>
  <c r="J11" i="1"/>
  <c r="Q10" i="1"/>
  <c r="R10" i="1" s="1"/>
  <c r="P10" i="1"/>
  <c r="N10" i="1"/>
  <c r="L10" i="1"/>
  <c r="J10" i="1"/>
  <c r="R9" i="1"/>
  <c r="Q9" i="1"/>
  <c r="P9" i="1"/>
  <c r="N9" i="1"/>
  <c r="L9" i="1"/>
  <c r="L362" i="1" s="1"/>
  <c r="J9" i="1"/>
  <c r="N362" i="1" l="1"/>
  <c r="S16" i="1"/>
  <c r="T16" i="1" s="1"/>
  <c r="S19" i="1"/>
  <c r="T19" i="1" s="1"/>
  <c r="S29" i="1"/>
  <c r="T29" i="1" s="1"/>
  <c r="S32" i="1"/>
  <c r="T32" i="1" s="1"/>
  <c r="S45" i="1"/>
  <c r="T45" i="1" s="1"/>
  <c r="S48" i="1"/>
  <c r="T48" i="1" s="1"/>
  <c r="S51" i="1"/>
  <c r="T51" i="1" s="1"/>
  <c r="S58" i="1"/>
  <c r="T58" i="1" s="1"/>
  <c r="S73" i="1"/>
  <c r="T73" i="1" s="1"/>
  <c r="S76" i="1"/>
  <c r="T76" i="1" s="1"/>
  <c r="S89" i="1"/>
  <c r="T89" i="1" s="1"/>
  <c r="S95" i="1"/>
  <c r="T95" i="1" s="1"/>
  <c r="S98" i="1"/>
  <c r="T98" i="1" s="1"/>
  <c r="S101" i="1"/>
  <c r="T101" i="1" s="1"/>
  <c r="S104" i="1"/>
  <c r="T104" i="1" s="1"/>
  <c r="S121" i="1"/>
  <c r="T121" i="1" s="1"/>
  <c r="S124" i="1"/>
  <c r="T124" i="1" s="1"/>
  <c r="S137" i="1"/>
  <c r="T137" i="1" s="1"/>
  <c r="S140" i="1"/>
  <c r="T140" i="1" s="1"/>
  <c r="S147" i="1"/>
  <c r="T147" i="1" s="1"/>
  <c r="S160" i="1"/>
  <c r="T160" i="1" s="1"/>
  <c r="S163" i="1"/>
  <c r="T163" i="1" s="1"/>
  <c r="S176" i="1"/>
  <c r="T176" i="1" s="1"/>
  <c r="S179" i="1"/>
  <c r="T179" i="1" s="1"/>
  <c r="S182" i="1"/>
  <c r="T182" i="1" s="1"/>
  <c r="S192" i="1"/>
  <c r="T192" i="1" s="1"/>
  <c r="S202" i="1"/>
  <c r="T202" i="1" s="1"/>
  <c r="S205" i="1"/>
  <c r="T205" i="1" s="1"/>
  <c r="S208" i="1"/>
  <c r="T208" i="1" s="1"/>
  <c r="S211" i="1"/>
  <c r="T211" i="1" s="1"/>
  <c r="S225" i="1"/>
  <c r="T225" i="1" s="1"/>
  <c r="S230" i="1"/>
  <c r="T230" i="1" s="1"/>
  <c r="S234" i="1"/>
  <c r="T234" i="1" s="1"/>
  <c r="S258" i="1"/>
  <c r="T258" i="1" s="1"/>
  <c r="S354" i="1"/>
  <c r="T354" i="1" s="1"/>
  <c r="S358" i="1"/>
  <c r="T358" i="1" s="1"/>
  <c r="S9" i="1"/>
  <c r="T9" i="1" s="1"/>
  <c r="S25" i="1"/>
  <c r="T25" i="1" s="1"/>
  <c r="S82" i="1"/>
  <c r="T82" i="1" s="1"/>
  <c r="S92" i="1"/>
  <c r="T92" i="1" s="1"/>
  <c r="S127" i="1"/>
  <c r="T127" i="1" s="1"/>
  <c r="S130" i="1"/>
  <c r="T130" i="1" s="1"/>
  <c r="S166" i="1"/>
  <c r="T166" i="1" s="1"/>
  <c r="S172" i="1"/>
  <c r="T172" i="1" s="1"/>
  <c r="S185" i="1"/>
  <c r="T185" i="1" s="1"/>
  <c r="S198" i="1"/>
  <c r="T198" i="1" s="1"/>
  <c r="S214" i="1"/>
  <c r="T214" i="1" s="1"/>
  <c r="S238" i="1"/>
  <c r="T238" i="1" s="1"/>
  <c r="S15" i="1"/>
  <c r="T15" i="1" s="1"/>
  <c r="S28" i="1"/>
  <c r="T28" i="1" s="1"/>
  <c r="S44" i="1"/>
  <c r="T44" i="1" s="1"/>
  <c r="S57" i="1"/>
  <c r="T57" i="1" s="1"/>
  <c r="S72" i="1"/>
  <c r="T72" i="1" s="1"/>
  <c r="S85" i="1"/>
  <c r="T85" i="1" s="1"/>
  <c r="S94" i="1"/>
  <c r="T94" i="1" s="1"/>
  <c r="S113" i="1"/>
  <c r="T113" i="1" s="1"/>
  <c r="S116" i="1"/>
  <c r="T116" i="1" s="1"/>
  <c r="S120" i="1"/>
  <c r="T120" i="1" s="1"/>
  <c r="S136" i="1"/>
  <c r="T136" i="1" s="1"/>
  <c r="S146" i="1"/>
  <c r="T146" i="1" s="1"/>
  <c r="S156" i="1"/>
  <c r="T156" i="1" s="1"/>
  <c r="S159" i="1"/>
  <c r="T159" i="1" s="1"/>
  <c r="S175" i="1"/>
  <c r="T175" i="1" s="1"/>
  <c r="S191" i="1"/>
  <c r="T191" i="1" s="1"/>
  <c r="S201" i="1"/>
  <c r="T201" i="1" s="1"/>
  <c r="S204" i="1"/>
  <c r="T204" i="1" s="1"/>
  <c r="S207" i="1"/>
  <c r="T207" i="1" s="1"/>
  <c r="S217" i="1"/>
  <c r="T217" i="1" s="1"/>
  <c r="S220" i="1"/>
  <c r="T220" i="1" s="1"/>
  <c r="S224" i="1"/>
  <c r="T224" i="1" s="1"/>
  <c r="S245" i="1"/>
  <c r="T245" i="1" s="1"/>
  <c r="S248" i="1"/>
  <c r="T248" i="1" s="1"/>
  <c r="S251" i="1"/>
  <c r="T251" i="1" s="1"/>
  <c r="S254" i="1"/>
  <c r="T254" i="1" s="1"/>
  <c r="S257" i="1"/>
  <c r="T257" i="1" s="1"/>
  <c r="S38" i="1"/>
  <c r="T38" i="1" s="1"/>
  <c r="S133" i="1"/>
  <c r="T133" i="1" s="1"/>
  <c r="S143" i="1"/>
  <c r="T143" i="1" s="1"/>
  <c r="S150" i="1"/>
  <c r="T150" i="1" s="1"/>
  <c r="S169" i="1"/>
  <c r="T169" i="1" s="1"/>
  <c r="S188" i="1"/>
  <c r="T188" i="1" s="1"/>
  <c r="S195" i="1"/>
  <c r="T195" i="1" s="1"/>
  <c r="S242" i="1"/>
  <c r="T242" i="1" s="1"/>
  <c r="S361" i="1"/>
  <c r="T361" i="1" s="1"/>
  <c r="S41" i="1"/>
  <c r="T41" i="1" s="1"/>
  <c r="S69" i="1"/>
  <c r="T69" i="1" s="1"/>
  <c r="S88" i="1"/>
  <c r="T88" i="1" s="1"/>
  <c r="S18" i="1"/>
  <c r="T18" i="1" s="1"/>
  <c r="S21" i="1"/>
  <c r="T21" i="1" s="1"/>
  <c r="S31" i="1"/>
  <c r="T31" i="1" s="1"/>
  <c r="S34" i="1"/>
  <c r="T34" i="1" s="1"/>
  <c r="S47" i="1"/>
  <c r="T47" i="1" s="1"/>
  <c r="S50" i="1"/>
  <c r="T50" i="1" s="1"/>
  <c r="S53" i="1"/>
  <c r="T53" i="1" s="1"/>
  <c r="S60" i="1"/>
  <c r="T60" i="1" s="1"/>
  <c r="S75" i="1"/>
  <c r="T75" i="1" s="1"/>
  <c r="S78" i="1"/>
  <c r="T78" i="1" s="1"/>
  <c r="S91" i="1"/>
  <c r="T91" i="1" s="1"/>
  <c r="S97" i="1"/>
  <c r="T97" i="1" s="1"/>
  <c r="S100" i="1"/>
  <c r="T100" i="1" s="1"/>
  <c r="S103" i="1"/>
  <c r="T103" i="1" s="1"/>
  <c r="S106" i="1"/>
  <c r="T106" i="1" s="1"/>
  <c r="S123" i="1"/>
  <c r="T123" i="1" s="1"/>
  <c r="S126" i="1"/>
  <c r="T126" i="1" s="1"/>
  <c r="S139" i="1"/>
  <c r="T139" i="1" s="1"/>
  <c r="S149" i="1"/>
  <c r="T149" i="1" s="1"/>
  <c r="S162" i="1"/>
  <c r="T162" i="1" s="1"/>
  <c r="S178" i="1"/>
  <c r="T178" i="1" s="1"/>
  <c r="S181" i="1"/>
  <c r="T181" i="1" s="1"/>
  <c r="S194" i="1"/>
  <c r="T194" i="1" s="1"/>
  <c r="S210" i="1"/>
  <c r="T210" i="1" s="1"/>
  <c r="S229" i="1"/>
  <c r="T229" i="1" s="1"/>
  <c r="S233" i="1"/>
  <c r="T233" i="1" s="1"/>
  <c r="S260" i="1"/>
  <c r="T260" i="1" s="1"/>
  <c r="S357" i="1"/>
  <c r="T357" i="1" s="1"/>
  <c r="S360" i="1"/>
  <c r="T360" i="1" s="1"/>
  <c r="S12" i="1"/>
  <c r="T12" i="1" s="1"/>
  <c r="S22" i="1"/>
  <c r="T22" i="1" s="1"/>
  <c r="S35" i="1"/>
  <c r="T35" i="1" s="1"/>
  <c r="S54" i="1"/>
  <c r="T54" i="1" s="1"/>
  <c r="S61" i="1"/>
  <c r="T61" i="1" s="1"/>
  <c r="S64" i="1"/>
  <c r="T64" i="1" s="1"/>
  <c r="S79" i="1"/>
  <c r="T79" i="1" s="1"/>
  <c r="S107" i="1"/>
  <c r="T107" i="1" s="1"/>
  <c r="S110" i="1"/>
  <c r="T110" i="1" s="1"/>
  <c r="S153" i="1"/>
  <c r="T153" i="1" s="1"/>
  <c r="S11" i="1"/>
  <c r="T11" i="1" s="1"/>
  <c r="S14" i="1"/>
  <c r="T14" i="1" s="1"/>
  <c r="S24" i="1"/>
  <c r="T24" i="1" s="1"/>
  <c r="S37" i="1"/>
  <c r="T37" i="1" s="1"/>
  <c r="S40" i="1"/>
  <c r="T40" i="1" s="1"/>
  <c r="S56" i="1"/>
  <c r="T56" i="1" s="1"/>
  <c r="S63" i="1"/>
  <c r="T63" i="1" s="1"/>
  <c r="S68" i="1"/>
  <c r="T68" i="1" s="1"/>
  <c r="S81" i="1"/>
  <c r="T81" i="1" s="1"/>
  <c r="S84" i="1"/>
  <c r="T84" i="1" s="1"/>
  <c r="S109" i="1"/>
  <c r="T109" i="1" s="1"/>
  <c r="S112" i="1"/>
  <c r="T112" i="1" s="1"/>
  <c r="S129" i="1"/>
  <c r="T129" i="1" s="1"/>
  <c r="S132" i="1"/>
  <c r="T132" i="1" s="1"/>
  <c r="S135" i="1"/>
  <c r="T135" i="1" s="1"/>
  <c r="S142" i="1"/>
  <c r="T142" i="1" s="1"/>
  <c r="S152" i="1"/>
  <c r="T152" i="1" s="1"/>
  <c r="S155" i="1"/>
  <c r="T155" i="1" s="1"/>
  <c r="S165" i="1"/>
  <c r="T165" i="1" s="1"/>
  <c r="S168" i="1"/>
  <c r="T168" i="1" s="1"/>
  <c r="S171" i="1"/>
  <c r="T171" i="1" s="1"/>
  <c r="S174" i="1"/>
  <c r="T174" i="1" s="1"/>
  <c r="S184" i="1"/>
  <c r="T184" i="1" s="1"/>
  <c r="S187" i="1"/>
  <c r="T187" i="1" s="1"/>
  <c r="S190" i="1"/>
  <c r="T190" i="1" s="1"/>
  <c r="S197" i="1"/>
  <c r="T197" i="1" s="1"/>
  <c r="S213" i="1"/>
  <c r="T213" i="1" s="1"/>
  <c r="S216" i="1"/>
  <c r="T216" i="1" s="1"/>
  <c r="S237" i="1"/>
  <c r="T237" i="1" s="1"/>
  <c r="S240" i="1"/>
  <c r="T240" i="1" s="1"/>
  <c r="S244" i="1"/>
  <c r="T244" i="1" s="1"/>
  <c r="S247" i="1"/>
  <c r="T247" i="1" s="1"/>
  <c r="S250" i="1"/>
  <c r="T250" i="1" s="1"/>
  <c r="S356" i="1"/>
  <c r="T356" i="1" s="1"/>
  <c r="J362" i="1"/>
  <c r="S10" i="1"/>
  <c r="T10" i="1" s="1"/>
  <c r="S20" i="1"/>
  <c r="T20" i="1" s="1"/>
  <c r="S23" i="1"/>
  <c r="T23" i="1" s="1"/>
  <c r="S33" i="1"/>
  <c r="T33" i="1" s="1"/>
  <c r="S36" i="1"/>
  <c r="T36" i="1" s="1"/>
  <c r="S52" i="1"/>
  <c r="T52" i="1" s="1"/>
  <c r="S62" i="1"/>
  <c r="T62" i="1" s="1"/>
  <c r="S77" i="1"/>
  <c r="T77" i="1" s="1"/>
  <c r="S80" i="1"/>
  <c r="T80" i="1" s="1"/>
  <c r="S102" i="1"/>
  <c r="T102" i="1" s="1"/>
  <c r="S105" i="1"/>
  <c r="T105" i="1" s="1"/>
  <c r="S108" i="1"/>
  <c r="T108" i="1" s="1"/>
  <c r="S125" i="1"/>
  <c r="T125" i="1" s="1"/>
  <c r="S128" i="1"/>
  <c r="T128" i="1" s="1"/>
  <c r="S141" i="1"/>
  <c r="T141" i="1" s="1"/>
  <c r="S148" i="1"/>
  <c r="T148" i="1" s="1"/>
  <c r="S151" i="1"/>
  <c r="T151" i="1" s="1"/>
  <c r="S164" i="1"/>
  <c r="T164" i="1" s="1"/>
  <c r="S183" i="1"/>
  <c r="T183" i="1" s="1"/>
  <c r="S196" i="1"/>
  <c r="T196" i="1" s="1"/>
  <c r="S212" i="1"/>
  <c r="T212" i="1" s="1"/>
  <c r="S235" i="1"/>
  <c r="T235" i="1" s="1"/>
  <c r="S359" i="1"/>
  <c r="T359" i="1" s="1"/>
  <c r="P362" i="1"/>
</calcChain>
</file>

<file path=xl/sharedStrings.xml><?xml version="1.0" encoding="utf-8"?>
<sst xmlns="http://schemas.openxmlformats.org/spreadsheetml/2006/main" count="963" uniqueCount="377">
  <si>
    <t>Schedule of Quantity</t>
  </si>
  <si>
    <t xml:space="preserve">  Estimated Cost :- Rs.</t>
  </si>
  <si>
    <t xml:space="preserve">      Time                  :-</t>
  </si>
  <si>
    <t xml:space="preserve">NAME OF WORK:- C/o Model Career Centre Building at Baddi  Tehsil Baddi Distt Solan (H.P) (SH:- C/o Main Building including Water Supply and Sanitary Installation, Septic Tank, Site Development,  Rain Harvesting Tank, Ground water recharging pit, Retaining wall and Boundary wall, Electricity Installation, Enviornment Component and Site Barricading  etc.)                 </t>
  </si>
  <si>
    <t>Sr. No.</t>
  </si>
  <si>
    <t>Description of work</t>
  </si>
  <si>
    <t>Qty.</t>
  </si>
  <si>
    <t>Unit</t>
  </si>
  <si>
    <t>Rate in</t>
  </si>
  <si>
    <t>Amount</t>
  </si>
  <si>
    <t>Building</t>
  </si>
  <si>
    <t>WS SI</t>
  </si>
  <si>
    <t>Site</t>
  </si>
  <si>
    <t>Bericate</t>
  </si>
  <si>
    <t xml:space="preserve"> Figures</t>
  </si>
  <si>
    <t xml:space="preserve"> Words</t>
  </si>
  <si>
    <t xml:space="preserve">Clearing jungle including uprooting of rank vegetation, grass,brush wood, trees and saplings of girth upto 30 cm. measured at a height of 1 metre above ground and removal of rubbish upto a distance of 20 metres outside the periphery of the area cleared: </t>
  </si>
  <si>
    <t>Sqm</t>
  </si>
  <si>
    <t>Per Sqm</t>
  </si>
  <si>
    <t>Cutting in earth work in all heights and depths in all kinds of soils, including saturated soils comprising of pick work, jumper work and blasting work both in soft and hard rock, with chiselling and wedging out of rock; (where blasting is prohibited) and their intermediate classification of soils including dewatering wherever required, setting out to required lines, levels as shown on the drawing and as directed by the Engineer-in- Charge at site, according to the H.P.PWD. specification of 1990 (One thousand Nine hundred Ninety) Volume-I and sorting out  useful &amp; unuseful materials and  transportation of the  unuseful materials on approved dumping sites or otherwise  (to be arranged by the contractor including payment of prescribed dumping charges of Municipal Committee / Local body if levied any) to the satisfaction of Engineer in Charge through all modes of transportation including head load, animal load or mechanical means along with its levelling, fine dressing and with all kind of labour, machineries, tools, equipments and safety measures and incidentals necessities to complete the work by mechanical means and labour (if any required) .All useful materials, such as stones, shingles, aggregate and slates shall be probably stacked at site to the maximum possible extent  in all leads and lifts through all modes of transportation and used / removed as per the direction of Engineer in Charge. The cost of such useful stone shall be recovery of 507.00 ( Five hundred  seven point zero) cubic metres and it shall be made @ Rs. 300/- (three hundred) per cubic meter on prorate basis in Each running bill plus / minus contractor premium. Any loss to the public and private property during the course of execution and disposal of serviceable and unserviceable materials shall be the absolute responsibility of the contractor and shall have to be duly compensated by him in all respects, including all incidental charges.</t>
  </si>
  <si>
    <t>Cum</t>
  </si>
  <si>
    <t>Per Cum</t>
  </si>
  <si>
    <t>Excavation in foundation, trenches etc. in earth work in all heights &amp; depths in all kinds of soil including struated soil comprising of pick work, jumper work, blasting work ( both soft &amp; hard rock ) &amp; shall be excavated with chiselling &amp; wedging out  rock ( where blasting is prohibited ) and their interemediate classification of soil including dewatering wherever required setting out to required lines, level as shown on the drawing and as directed by the Engineer-in-Charge at site, according to the HPPWD specifiction of 1990 volume-I and sorting out useful &amp; unuseful materials &amp; stacking the same in all leads and  lifts and transportation of the unuseful materials for disposing  at approved dumping sites of MC or otherwise which will be arranged by the contractor including payment of prescribed charge to the owner of dumping site at his own level dumping sites through all modes of transportation including head load,animal load or mechanical means along with its levelling fine dressing &amp; all labour machineries materials, tools equipements and safety measures &amp; incidentals necessary to complete the work by mechanized means and labour ( If required ). All useful materials such as stones, shingles, aggregate and slates shall be sorted along road side to the maximum possible extent in all leads and lifts through all modes of transportation and used and removed as per the direction of Engineer-in-Charge .Any loss to the public and private  properly during the  course of execution and dispoal of serviceable and un-serviceable materials shall be the aboulute responsibility of the contractor and shall have to be duly compensated by him in all respects including all incidental charges.</t>
  </si>
  <si>
    <t>Earth work in excavation for structure in all depths as per drawing and technical specification for rural roads August, 2004 (Two thousand Four) clause 305.1(Three hundred Five point One) specification (Latest edition) including setting out, construction of shoring and bracing, removal of stumps and other deleterious materials and disposal in all leads and lifts including dressing of sides and bottom and back filling in trenches with excavated suitable materials. all work of rock cutting by blasting shall be carried out by taking all necessary precautions against soil erosions, damage to hill side, water pollutions etc., and to protect stability of hill side rock shall be executed with chiselling wedging out rock, (where blasting is prohibited). All earth work in excavation including rock excavation shall be carried out true to lines, grades, side slopes, width, camber super elevations and levels as shown on the drawing or as directed by the Engineer-in- Charge. Stacking of materials useful for construction at suitable sites and safe disposal of unserviceable cut materials in specified manners, trimming, filling of unevenness blindages and finishing of the road to specified dimensions or as directed by the Engineer-in-Charge if the foundation of the structure is in an area with stagnant water or water is met with in the excavation due to spring seepage rain and other cases, it shall be removed by the suitable diversion, bailing out or de watering as directed and the area of the foundation or embankment shall be kept dry. Any loss to the public or private property during the course of execution shall be the sole responsibility of the contractor, which shall have to be duly compensated by him at his own cost of all cases.</t>
  </si>
  <si>
    <t>Excavation in drains and channels in earth work in all heights and depths in all kinds of soils, including saturated soils comprising of pick work, jumper work and blasting work both in soft &amp; hard rock and chiselling and wedging out of rock;(where blasting is prohibited)and their intermediate classification of soils including ,dewatering wherever required, setting out to required lines, grades, side slopes, trimming bottoms and levels as shown on the drawing and as directed by the Engineer-in-Charge at site, according to the H.P.PWD. specification of 1990 (One thousand Nine hundred Ninety) Volume - I and sorting out useful and unuseful  materials for disposing off at approved dumping sites  (to be arranged by the contractor including payment of prescribed dumping charges of Municipal Committee / Local body if levied any) to the satisfaction of Engineer in Charge, through all modes of transportation including head load, animal load or mechanical means along with its levelling fine dressing and with all kind of labour, machineries, materials tools equipments and safety measures and incidentals necessary to  complete  the work  by  mechanical  means and labour (if any required) . All useful materials, such as stones, shingles, aggregate and slates shall be properly stacked at site of work in proper stacks to the maximum possible extent in all leads and lifts through all modes of transportation and used / removed as per direction of Engineer in Charge. Any loss to the public and private property during the course of execution and disposal of serviceable and unserviceable materials shall be the absolute responsibility of the contractor and shall have to be duly compensated by him in all respects, including all incidental charges.</t>
  </si>
  <si>
    <t>Excavation in earth work and filling in 15 cm. layers in foundation and plinths including ramming, watering and consolidating as per HP.PWD specification 1990 (One thousand Nine hundred Ninety) Volume-I, including carriage of all labour equipments and materials to various location of site through all modes of transportation in all leads and lifts, including all incidental charges.</t>
  </si>
  <si>
    <t>Filling in plinth with course sand under floor including, watering, ramming, consolidating and dressing complete as per HP.PWD specification 1990 (One thousand Nine hundred Ninety) Volume-I, including carriage of all labour equipments and materials to various location of site through all modes of transportation in all leads and lifts, including all incidental charges.</t>
  </si>
  <si>
    <r>
      <t xml:space="preserve">Providing form work with steel plates 3.15 (Three point One Five ) millimetres thick welded with angle iron in frame 30*30*5 (Thirty into Thirty into Five ) millimetres, so as to give a fair finish including centering, shuttering, strutting and propping etc. with wooden/steel battens and ballies in all heights of propping and centering below supporting floor to ceiling and removal of the same in-situ-reinforced concrete </t>
    </r>
    <r>
      <rPr>
        <sz val="10"/>
        <rFont val="Calibri"/>
        <family val="2"/>
        <scheme val="minor"/>
      </rPr>
      <t xml:space="preserve"> in</t>
    </r>
    <r>
      <rPr>
        <sz val="10"/>
        <color indexed="8"/>
        <rFont val="Calibri"/>
        <family val="2"/>
        <scheme val="minor"/>
      </rPr>
      <t>:</t>
    </r>
  </si>
  <si>
    <t>Foundation footings and bases of columns etc. and mass concrete.</t>
  </si>
  <si>
    <t xml:space="preserve">Flat surfaces such as soffits of suspended floor, roofs, landings and the like floors etc. up to 200mm (two hundred millimetres) in thickness. </t>
  </si>
  <si>
    <t xml:space="preserve">Beams, cantilevers, girders and lintels. Sides and soffits of beams, beam hunching cantilevers, bressumers and lintels in all depths and in all heights from floor.      </t>
  </si>
  <si>
    <t>Vertical surfaces such as walls(any thickness partitions and the like i/c ate. Buttresses, pilasters plinth and string courses and the like.</t>
  </si>
  <si>
    <t>Columns, Pillars, Posts and struts. Square, rectangular or polygonal in plan.</t>
  </si>
  <si>
    <t>Stair cases with sloping or stepped soffits excluding landings.</t>
  </si>
  <si>
    <t>Edges of slabs and breaks in floors and walls under 20 (Twenty) centimetres wide.</t>
  </si>
  <si>
    <t>mtrs</t>
  </si>
  <si>
    <t>Per Rmt</t>
  </si>
  <si>
    <r>
      <t xml:space="preserve">Providing and laying cement concrete 1:4:8 [ One cement isto Four sand  isto  Eight graded hard stone  aggregate 40 (Forty) millimetres nominal size] mechanically mixed, vibrated and curing  complete, excluding  cost of  form work in </t>
    </r>
    <r>
      <rPr>
        <b/>
        <sz val="10"/>
        <color indexed="8"/>
        <rFont val="Calibri"/>
        <family val="2"/>
        <scheme val="minor"/>
      </rPr>
      <t>foundation and plinth</t>
    </r>
    <r>
      <rPr>
        <sz val="10"/>
        <color indexed="8"/>
        <rFont val="Calibri"/>
        <family val="2"/>
        <scheme val="minor"/>
      </rPr>
      <t>, as per H.P. PWD. Specification, including carriage of all labour, equipments and materials to various locations through all modes of transportation in all leads and lifts,</t>
    </r>
    <r>
      <rPr>
        <sz val="10"/>
        <rFont val="Calibri"/>
        <family val="2"/>
        <scheme val="minor"/>
      </rPr>
      <t xml:space="preserve"> including all incidental charges. </t>
    </r>
    <r>
      <rPr>
        <sz val="10"/>
        <color indexed="8"/>
        <rFont val="Calibri"/>
        <family val="2"/>
        <scheme val="minor"/>
      </rPr>
      <t xml:space="preserve"> </t>
    </r>
  </si>
  <si>
    <r>
      <t xml:space="preserve">Providing and laying cement concrete 1:6:12 [One cement isto Six sand isto Twelve graded crushed hard stone aggregate 40 (Forty) millimetres nominal size] mechanically mixed and curing complete, excluding cost of form work in foundation and plinth, as per H.P.PWD. Specification 1990 </t>
    </r>
    <r>
      <rPr>
        <sz val="10"/>
        <rFont val="Calibri"/>
        <family val="2"/>
        <scheme val="minor"/>
      </rPr>
      <t>(One thousand Nine hundred Ninety) Volume-1 (One)</t>
    </r>
    <r>
      <rPr>
        <sz val="10"/>
        <color indexed="8"/>
        <rFont val="Calibri"/>
        <family val="2"/>
        <scheme val="minor"/>
      </rPr>
      <t>, including carriage of all labour, equipments and materials to various locations through all modes of transportation in all leads and lifts,</t>
    </r>
    <r>
      <rPr>
        <sz val="10"/>
        <rFont val="Calibri"/>
        <family val="2"/>
        <scheme val="minor"/>
      </rPr>
      <t xml:space="preserve"> including all incidental charges.</t>
    </r>
  </si>
  <si>
    <t>Providing and laying cement concrete 1:8:16 (one cement isto eights sand sixteen graded stone aggregate 20mm ( twenty millimetres) nominal size) and curing complete on slab and floor excluding the cost of form work. screed laid under flooring as per  HP.PWD specification 1990 (One thousand Nine hundred Ninety) Volume-1 (One),  including carriage of all labour, equipment and material to various location through all modes of transportation in all lead and lift, including all incidental charges.</t>
  </si>
  <si>
    <r>
      <t xml:space="preserve">Providing and laying cement concrete 1:1½:3 [ One cement  isto  One and half sand  isto  Three graded crushed hard stone aggregate 20 (Twenty) millimetres nominal size]mechanically mixed and vibrated and curing complete, excluding  cost of  form work and reinforcement for reinforced concrete work, as per H.P. PWD. specification </t>
    </r>
    <r>
      <rPr>
        <sz val="10"/>
        <rFont val="Calibri"/>
        <family val="2"/>
        <scheme val="minor"/>
      </rPr>
      <t>(One thousand Nine hundred Ninety) Volume-1 (One)</t>
    </r>
    <r>
      <rPr>
        <sz val="10"/>
        <color indexed="8"/>
        <rFont val="Calibri"/>
        <family val="2"/>
        <scheme val="minor"/>
      </rPr>
      <t xml:space="preserve">,  including carriage of all labour, equipments and materials to various location  through all modes of  transportation in all leads and lifts </t>
    </r>
    <r>
      <rPr>
        <sz val="10"/>
        <rFont val="Calibri"/>
        <family val="2"/>
        <scheme val="minor"/>
      </rPr>
      <t>, including all incidental charges</t>
    </r>
    <r>
      <rPr>
        <sz val="10"/>
        <color indexed="8"/>
        <rFont val="Calibri"/>
        <family val="2"/>
        <scheme val="minor"/>
      </rPr>
      <t xml:space="preserve">  in:</t>
    </r>
  </si>
  <si>
    <t>Foundation, footings, bases of columns and the like and mass concrete in all depths and levels as per structural drawing.</t>
  </si>
  <si>
    <t>Wall (any thickness but not less than 0.1 m (zero point one meter) thickness) attached pilasters, buttresses, plinth and string courses etc. from top of foundation level to all heights and levels. (Rain water harvesting tank)</t>
  </si>
  <si>
    <t xml:space="preserve">Suspended floors, roofs landings shelves and their support balconies, beam, girders bressumers and cantilevers in all floors up to all heights and levels. </t>
  </si>
  <si>
    <t>Columns, pillars, posts and struts in all floors up to all heights and levels.</t>
  </si>
  <si>
    <t>Stair cases (except spiral staircases) excluding landing but including preparing of the surface and finishing of noising in all floors up to all heights and levels.</t>
  </si>
  <si>
    <r>
      <t xml:space="preserve">Providing and laying cement concrete 1:1.5:3 [ One cement  isto  one point five sand  isto three graded crushed hard stone aggregate 20 (Twenty) millimetres nominal size] mechanically mixed and vibrated for compacting concrete to give smooth and even surface and curing complete, including centering and shuttering etc. but excluding  cost of  reinforcement for reinforced concrete work in </t>
    </r>
    <r>
      <rPr>
        <b/>
        <sz val="10"/>
        <color indexed="8"/>
        <rFont val="Calibri"/>
        <family val="2"/>
        <scheme val="minor"/>
      </rPr>
      <t>Moulding as in cornices, window sills etc.</t>
    </r>
    <r>
      <rPr>
        <sz val="10"/>
        <color indexed="8"/>
        <rFont val="Calibri"/>
        <family val="2"/>
        <scheme val="minor"/>
      </rPr>
      <t xml:space="preserve"> not exceeding 15cm. in girth, as per H.P. PWD. specification </t>
    </r>
    <r>
      <rPr>
        <sz val="10"/>
        <rFont val="Calibri"/>
        <family val="2"/>
        <scheme val="minor"/>
      </rPr>
      <t>(One thousand Nine hundred Ninety) Volume-1 (One)</t>
    </r>
    <r>
      <rPr>
        <sz val="10"/>
        <color indexed="8"/>
        <rFont val="Calibri"/>
        <family val="2"/>
        <scheme val="minor"/>
      </rPr>
      <t xml:space="preserve">,  including carriage of all labour, equipments and materials to various location  through all modes of  transportation in all leads and lifts </t>
    </r>
    <r>
      <rPr>
        <sz val="10"/>
        <rFont val="Calibri"/>
        <family val="2"/>
        <scheme val="minor"/>
      </rPr>
      <t>, including all incidental charges</t>
    </r>
    <r>
      <rPr>
        <sz val="10"/>
        <color indexed="8"/>
        <rFont val="Calibri"/>
        <family val="2"/>
        <scheme val="minor"/>
      </rPr>
      <t xml:space="preserve">  in:</t>
    </r>
  </si>
  <si>
    <t>Providing and laying cement concrete work 1:2:4 (1 Cement:2 Sand:4 graded stone aggregate 20 mm nominal size) and curing complete excluding cost of form work and reinforcement for reinforced concrete work  as per H.P. PWD. specification (One thousand Nine hundred Ninety) Volume-1 (One),  including carriage of all labour, equipments and materials to various location  through all modes of  transportation in all leads and lifts , including all incidental charges  in:</t>
  </si>
  <si>
    <t>Providing and laying upto first floor two level reinforced cement concrete 1:2:4 (1 cement : 2 Sand : 4 graded stone aggregate 20mm nominal size) to give a smooth and even surface including centring and shuttering etc. but excluding cost of reinforcement in :String courses, copings, bed plates, anchor blocks, plain windows sills and the like in boundary wall.</t>
  </si>
  <si>
    <t>Providing and laying damp proof course 38mm. (Thirty eight milimetere) thick with cement concrete 1: 2 :4 ( one cement: Two sand: four graded crushed stone aggregate 12.5mm. ( twelve decimal  five milimetere ) nominal size mechanically mixed and curing complete within all leads and lifts of materials.</t>
  </si>
  <si>
    <t>Applying a coat of hot bitumen (mixphalt 80/100 (Eighty/hundred) or equivalent using 7.70kg./sqm.(One point seven Zero Kilogram/Square metere) on damp  proof course clearing the surface with a piece of cloth lightly so asked in Kerosene oil within all leads and lifts of materials.</t>
  </si>
  <si>
    <t xml:space="preserve">Providing tor steel reinforcement for reinforced cement concrete work including bending binding and placing in position including cost of binding wire complete as per structural drawing in all floors up to all heights and levels, as per direction of Engineer-in-Charge and as per HP.PWD. specification 1990 (One thousand Nine hundred Ninety) Volume-1 (One), including carriage of all labour equipment and material to various location through all modes of transportation in all leads and lifts, including all incidental charges. </t>
  </si>
  <si>
    <t>Kg</t>
  </si>
  <si>
    <t>Per Kg</t>
  </si>
  <si>
    <t>Providing concrete for plain/reinforced concrete P.C.C grade M 10 (Nominal mix 1:3:6) in open foundations complete as per drawings of rural roads August, 2004 (Two thousand Four)  specification (Latest edition) including removal and disposal of surplus material as per technical specifications Clause 802, 803, 1202 &amp; 1203</t>
  </si>
  <si>
    <t xml:space="preserve">Providing and Laying concrete for plain/reinforced concrete P.C.C nominal mix 1:6:12 (40 mm aggregates) in open foundations complete as per drawing of rural roads August, 2004 (Two thousand Four)  specification (Latest edition) including removal and disposal of surplus material as per technical specification clauses 802, 803, 1202 and 1203 </t>
  </si>
  <si>
    <t>Brick work using common burnt clay Second class building bricks in super structure above plinth level in all floors up to all heights and levels in cement mortar 1:6 (One cement isto Six sand) as per HP.PWD specification 1990 (One thousand Nine hundred Ninety) Volume-1 (One), including carriage of all labour equipment and material to various location through all modes of transportation in all leads and lifts, including all incidental charges.</t>
  </si>
  <si>
    <t>Brick work using common burnt clay Second class building bricks in super structure above plinth level in all floors up to all heights and levels in cement mortar 1:5 (One cement isto Five sand) as per HP.PWD specification 1990 (One thousand Nine hundred Ninety) Volume-1 (One), including carriage of all labour equipment and material to various location through all modes of transportation in all leads and lifts, including all incidental charges.</t>
  </si>
  <si>
    <t>Half brick work using common burnt clay Second class building bricks above plinth level in all floors up to all heights and levels in cement mortar 1:4 (One cement isto Four sand) as per HP.PWD specification 1990 (One thousand Nine hundred Ninety) Volume-1 (One), including carriage of all labour equipment and material to various location through all modes of transportation in all leads and lifts, including all incidental charges.</t>
  </si>
  <si>
    <t>Supplying and filling brick bats in soak pit and Ground water recharge pit, as per HP.PWD specification 1990 (One thousand Nine hundred Ninety) Volume-I, including carriage of all labour equipments and materials to various location of site through all modes of transportation in all leads and lifts, including all incidental charges.</t>
  </si>
  <si>
    <t xml:space="preserve">Stone filling under floor with hard stone of approved quality  watering, ramming and consolidation with hand durmoot as per H.P.PWD. spesification 1990 (One thousand Nine hundred Ninety) Volume-I, including carriage of all labour equipment and material to various location of site through all modes of transportation in all leads and lifts , including all incidental charges. </t>
  </si>
  <si>
    <t xml:space="preserve">Random rubble masonry / polygonal rubble masonry (Uncoursed/ brought to courses) with hard stone of approved quality in cement mortar 1:6 ( One cement  isto  six sand ) in foundation and plinth including leveling up with cement concrtete 1:6:12 { One cement  isto  Six sand  isto  Twelve graded hard crushed stone aggregate 20 (Twenty) millimeters nominal size}at plinth level as per HP.PWD specification 1990 (One thousand Nine hundred Ninety) Volume-1 (One), including carriage of all labour equipment and material to various location through all modes of transportation in all leads and lifts , including all incidental charges. </t>
  </si>
  <si>
    <r>
      <t xml:space="preserve">Squared rubble masonry coursed with hard stone of approved quality in foundation and plinth in Cement mortar 1:4 (1 cement : 4 sand) including raking out joints in </t>
    </r>
    <r>
      <rPr>
        <b/>
        <sz val="10"/>
        <rFont val="Calibri"/>
        <family val="2"/>
        <scheme val="minor"/>
      </rPr>
      <t>septic tank</t>
    </r>
    <r>
      <rPr>
        <sz val="10"/>
        <rFont val="Calibri"/>
        <family val="2"/>
        <scheme val="minor"/>
      </rPr>
      <t xml:space="preserve">, as per HP.PWD specification 1990 (One thousand Nine hundred Ninety) Volume-1 (One), including carriage of all labour equipment and material to various location through all modes of transportation in all leads and lifts , including all incidental charges. </t>
    </r>
  </si>
  <si>
    <t>Precast concrete block masonry (including quion blocks,jamb blocks, closer etc.) with solid concrete blocks of approved size made of cement concrete 1:3:6 (1 cement:3 sand:6 graded stone aggregate 40mm and down gauge) foundation and plinth upto floor level two in :- Cement Mortar 1:6  in boundary wall.</t>
  </si>
  <si>
    <t>Providing and fixing anodised Jindal aluminium extrustions or its equivalent work for door, window, ventilators and partitions with extruded built up standard tubular and other sections of approved make conforming to IS 733 and IS 1285 anodised transparent or dyed to required shade according to IS 1868. (Minimum anodic coating of grade AC 15) fixed with rawlplugs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cleast angle, aluminium, snap beading for glazinge/panelling C.P. brass/stainless steel screws. All complete as per architectural drawings and the directions of Engineer-In-Charge.</t>
  </si>
  <si>
    <t>For doors windows and ventilatiors and glazed partitions frames, as per architectural specification drawing No. 21, Job No. 3390.</t>
  </si>
  <si>
    <t>For shutters of doors windows &amp; ventilators including providing and fixing hinges/pivots and making provisions for fixing of fittings where ever required including the cost of PVC/neoprene gaskets as required (fittings and glazing/panelling shall be paid for separately) as per architectural specification drawing No. 21, Job No. 3390.</t>
  </si>
  <si>
    <t>Providing and fixing stainless steel wire mesh in aluminium door, windows. Ventilator shutter and partion etc. with PVC/neoprent gasket etc. complete as per the architectural drawings and the direction of Engineer - in - Charge ( cost of aluminium snap beading shall be paid in basic item)</t>
  </si>
  <si>
    <t>Panneling in door shutter with 12mm thick phenol bonded both side prelaminated BWP grade particle board in matt finish marked as IS No. 12823 as per approved shade of Kitvista of its equivalent.</t>
  </si>
  <si>
    <t>Providing and fixing 6mm thick glass panes glazing on aluminium door, windows, ventilator shutter and partition etc. with PVC/neoprens gasket etc. complete as per the architectural drawings and the direction of Engineer - in - Charge ( cost of aluminium snap beading shall be paid in basic item)</t>
  </si>
  <si>
    <t>Providing and fixing anodized aluminimum sliding door bolts of required colour &amp; shade with nuts, bolts and screws etc. complete in all respect as per direction of Engineer in Charge and as per HP.PWD. Specification 1990 (One thousand Nine hundred Ninety) Volume-1 (One), including carriage of all labour equipment and material to various locations through all modes of transportation in all leads and lifts and all incidental charges.</t>
  </si>
  <si>
    <t>300*16mm ( three hundred into sixteen millimeters)</t>
  </si>
  <si>
    <t>Nos.</t>
  </si>
  <si>
    <t>Each</t>
  </si>
  <si>
    <t>250*16mm (Two Hundred Fifty into sixteen millimeters) size</t>
  </si>
  <si>
    <t>Providing and fixing alluminium Tower bolts (barrel type) anodized transparent or dyed to required shade and color with screws etc. Complete as per HP.PWD. Specification 1990 (One thousand Nine hundred Ninety) Volume-1 (One), including carriage of all labour equipment and material to various locations through all modes of transportation in all leads and lifts, including all incidental charges.</t>
  </si>
  <si>
    <t>250*10 (Two Hundred Fifty into Ten) millimeters) size</t>
  </si>
  <si>
    <t>200*10 ( two hundred  into Ten millimeters) size</t>
  </si>
  <si>
    <t>Providing and fixing alluminium handles anodized transparent or dyed to required shade and color with screws etc. Complete as per HP.PWD. Specification 1990 volume-I, including carriage of all labour equipment and material to various locations through all modes of transportation in all leads and lifts, including all incidental charges.</t>
  </si>
  <si>
    <t>125mm (one hundred twenty five millimeter)</t>
  </si>
  <si>
    <t>100 mm (one hundred millimeter).</t>
  </si>
  <si>
    <t>Providing and fixing 100mm (one hundred milimeters) bright finished brass floor door stopper with rubber cushion screws etc. to suit shutter thickness complete as per HPPWD specification 1990 (One hudred Nine hundred Ninety) Volume-I(One),including carriage of all labour equipment and material to various locations through all modes of transportation in all leads and lifts,including all incidental charges.</t>
  </si>
  <si>
    <t>Providing and fixing 50mm bright finished brass cup board or ward robe knob with necessary screws etc complete as per HP.PWD. Specification 1990 volume-I, including carriage of all labour equipment and material to various locations through all modes of transportation in all leads and lifts, including all incidental charges.</t>
  </si>
  <si>
    <t>Providing and fixing 150mm (one hundred fifty millimeter) M.S. single acting springs hinges bright finished with necessary screws etc. Complete as per HP.PWD. Specification 1990 volume-I, including carriage of all labour equipment and material to various locations through all modes of transportation in all leads and lifts, including all incidental charges.</t>
  </si>
  <si>
    <t>Providing and fixing magnetic catcher (M-15) with necessary screws etc. complete as per HP.PWD. Specification 1990 (One thousand Nine hundred Ninety) Volume-1 (One), including carriage of all labour equipment and material to various locations through all modes of transportation in all leads and lifts, including all incidental charges.</t>
  </si>
  <si>
    <t>Providing and fixing Hydraulic Door Closer Everest make or equivalent  of approved quality and manufacture with necessary screws etc. complete upto the entire satisfaction of Engineer in Charge &amp; as per HP.PWD. Specification 1990 (One thousand Nine hundred Ninety) Volume-1 (One), including carriage of all labour equipment and material to various locations through all modes of transportation in all leads and lifts, including all incidental charges.</t>
  </si>
  <si>
    <t>Providing and fixing 150mm (one hundred fifty millimeter) M.S. double acting springs hinges bright finished with necessary screws etc. Complete as per HP.PWD. Specification 1990 volume-I, including carriage of all labour equipment and material to various locations through all modes of transportation in all leads and lifts, including all incidental charges.</t>
  </si>
  <si>
    <t>Providing and fixing 90mm (ninety millimeter) bright finished brass haps and stapples (safety type) with necessary screws etc complete as per HP.PWD. Specification 1990 volume-I, including carriage of all labour equipment and material to various locations through all modes of transportation in all leads and lifts, including all incidental charges.</t>
  </si>
  <si>
    <t>Providing and fixing 65x35mm. (Godrej) special quality bright finished brass cup board locks or wardrobe locks with six levers including necessary screws etc. complete. (Indian make of approved quality).complete as per HP.PWD. Specification 1990 volume-I, including carriage of all labour equipment and material to various locations through all modes of transportation in all leads and lifts, including all incidental charges.</t>
  </si>
  <si>
    <t>Providing and fixing bright finished stainless steel adjustable  special quality cup board or wardrobe foot leg 50mm dia and 100mm. height, including necessary screws etc. complete. and  carriage of all labour equipment and material to various locations through all modes of transportation in all leads and lifts, including all incidental charges.</t>
  </si>
  <si>
    <t>Providing and fixing 8mm thick aluminium grill anodized powder coated pattern to existing window/ventilator with 80mm pannels holes with 25x8mm thick aluminium flat in windows and ventilators including fixing with aluminium screws or bolts and nuts complete in aluminium channels base frames (aluminium channels base frames to be measrued and paid for separately)</t>
  </si>
  <si>
    <t>Providing and fixing 19 (Nineteen) millimeters thick commercial board water proof shutters for cup board , including fixing with nickel plated piano hinges with screws complete as per HP.PWD specification 1990 volume-I, including carriage of all labour equipment and material to various location through all modes of transportation in all leads lifts and all incidental charges.</t>
  </si>
  <si>
    <r>
      <t xml:space="preserve">Providing and fixing 19 (Nineteen) millimeters thick water proof commercial board with in shelves/box of cup board with butt joints &amp; fixing with nails &amp; screws etc complete as per drawing and direction of the Engineer-in-Charge and </t>
    </r>
    <r>
      <rPr>
        <sz val="10"/>
        <color indexed="8"/>
        <rFont val="Calibri"/>
        <family val="2"/>
        <scheme val="minor"/>
      </rPr>
      <t xml:space="preserve"> H.P.PWD. Specification, including carriage of all labour equipment and material to various locations through all modes of transportation in all leads and lifts,</t>
    </r>
    <r>
      <rPr>
        <sz val="10"/>
        <rFont val="Calibri"/>
        <family val="2"/>
        <scheme val="minor"/>
      </rPr>
      <t xml:space="preserve"> including all incidental charges.</t>
    </r>
  </si>
  <si>
    <t>Providing and fixing  9mm (nine milimeters) thick water proof kit ply/ teak ply  of standard quality ISI mark and of approved shade and colour in panelling &amp; wall linning i/c mitring at junctions, butt jointing and nails complete (Frame work for base to be measured &amp; paid for separately)as per H.P. PWD. Spesification 1990 (One thousand Nine hundred Ninety) Volume-1 (One),  including carriage of all labour, equipments and materials to various locations through all modes of transportation in all leads and lifts, including all incidental charges.</t>
  </si>
  <si>
    <t>Providing and fixing 1 (One) millimeters thick coloured and plain laminated sheet (sunmica) on boards/plywood sheets with approved adhesive and nails etc. complete  as per direction of the Engineer-in-Charge  and HP.PWD specification 1990 volume-I, including carriage of all labour equipment and material to various location through all modes of transportation in all leads lifts and all incidental charges.</t>
  </si>
  <si>
    <t>Providing and fixing plain 1st class kail wood square edged cover fillets (beading) 40mmx12mm section with wood screws in ceiling and lining/ in moulding and beading of cupboards including mitring at junctions. as per direction of the Engineer-in-Charge. as per drawing, HP.PWD. specification 1990 (One thousand Nine hundred Ninety) Volume-1 (One) including carriage of all labour equipment and material to various location through all modes of transportation in all leads and lifts, including all incidental charges.</t>
  </si>
  <si>
    <r>
      <t xml:space="preserve">Kota stone slab flooring </t>
    </r>
    <r>
      <rPr>
        <b/>
        <sz val="10"/>
        <rFont val="Calibri"/>
        <family val="2"/>
        <scheme val="minor"/>
      </rPr>
      <t>25mm (</t>
    </r>
    <r>
      <rPr>
        <sz val="10"/>
        <rFont val="Calibri"/>
        <family val="2"/>
        <scheme val="minor"/>
      </rPr>
      <t>twenty five millimeter ) thick over 20mm(twenty millimeter) average thick base of cement mortar 1:4 (one cement isto four sand) laid over and jointing with gery cement slurry mixed with pigment to match the shade of the slab as per direction of the Engineer-in-Charge. as per drawing, HP.PWD. specification 1990 (One thousand Nine hundred Ninety) Volume-1 (One) including carriage of all labour equipment and material to various location through all modes of transportation in all leads and lifts, including all incidental charges.</t>
    </r>
  </si>
  <si>
    <t>Kota stone slab 25mm(twenty five millimeter)thick in risers of steps, skirting dado and pillars laid on 12mm(twelve millimeter (average)thick cement mortar 1:3(one cement: three sand)and jointed with gray cement slurry mixed with pigment to match the shade of the slabs including rubbing and polishing complete as per H.P. PWD. specification (One thousand Nine hundred Ninety) Volume-1 (One),  including carriage of all labour, equipments and materials to various location  through all modes of  transportation in all leads and lifts.</t>
  </si>
  <si>
    <t>Providing and laying Duro stone vetrified tiles 600x600mmx10mm (six hundred into six hundred into ten milimeters) in grey/coloured or of approved shade in flooring, treads of steps and landing laid on a bed of 12mm thick cement mortar 1:3 (one cement isto three sand) laid over and jointed with neat cement slurry finished with flush pointing in white cement mixed with pigment of required shade to match the shade of tiles complete as per HP.PWD specification 1990 (One thousand Nine hundred Ninety) Volume-I, including carriage of all labour equipments and materials to various location through all modes of transportation in all leads and lifts , including all incidental charges.</t>
  </si>
  <si>
    <t>Providing and laying Duro stone vetrified tiles (600x600x8mm) (six hundred into six hundred into eight milimeters) in grey/coloured of required shade in skirting, risers of steps and dados on 12mm (twelve milimeters) thick cement mortar 1:3 (one cement isto three sand) laid over and jointed with neat cement slurry finished with flush pointing in white cement mixed with pigment of required shade to match the shade of tiles complete as per HP.PWD. Specification 1990 volume-I, including carriage of all labour equipment and material to various locations through all modes of transportation in all leads and lifts, including all incidental charges.</t>
  </si>
  <si>
    <t>Providing and laying spartic ceramic tiles 5.5mm (five point five milimeters) thick in flooring {(300x300mm) (three hundred into three hundred milimeters) size} treads of steps laid on a bed of 12mm (twelve milimeters) thick cement mortar 1:3(1cement:3sand) finished with flush pointing in white cement as per HP.PWD. Specification 1990 volume-I, including carriage of all labour equipment and material to various locations through all modes of transportation in all leads and lifts, including all incidental charges.</t>
  </si>
  <si>
    <t xml:space="preserve">Providing and laying marble work  (Table rubbed and polished) in flooring 20mm. (twenty miliometres) thick base in cement mortar 1:3(1cement:: 3sand) including jointing with cement mortar 1:2(1 white cement:2 marble dust) with an admixure of pigment to match the shade of the marble. 20 mm (twenty milimetres)  thick White makrana marble complete in all respect as per HP.PWD. Specification, including carriage of all labour equipment and material to various locations through all modes of transportation in all leads and lifts, including all incidental charges. The rate comprising of octroi, royality, Malkana toll tax, sale tax or any other taxes imposed by the Government.
</t>
  </si>
  <si>
    <r>
      <t xml:space="preserve">40 (Forty) millimeters thick Cement concrete flooring in 1:2:4 (One cement </t>
    </r>
    <r>
      <rPr>
        <sz val="10"/>
        <color indexed="8"/>
        <rFont val="Calibri"/>
        <family val="2"/>
        <scheme val="minor"/>
      </rPr>
      <t>isto</t>
    </r>
    <r>
      <rPr>
        <sz val="10"/>
        <rFont val="Calibri"/>
        <family val="2"/>
        <scheme val="minor"/>
      </rPr>
      <t xml:space="preserve"> Two sand </t>
    </r>
    <r>
      <rPr>
        <sz val="10"/>
        <color indexed="8"/>
        <rFont val="Calibri"/>
        <family val="2"/>
        <scheme val="minor"/>
      </rPr>
      <t>isto</t>
    </r>
    <r>
      <rPr>
        <sz val="10"/>
        <rFont val="Calibri"/>
        <family val="2"/>
        <scheme val="minor"/>
      </rPr>
      <t xml:space="preserve"> Four graded crushed haed stone aggregate 20 (twenty) millimeters nominal size) laid in One layer finished with floating coat of neat cement in all floors up to all heights, levels complete as per HP.PWD. specification 1990 (One thousand Nine hundred Ninety) Volume-1 (One)</t>
    </r>
    <r>
      <rPr>
        <sz val="10"/>
        <color indexed="8"/>
        <rFont val="Calibri"/>
        <family val="2"/>
        <scheme val="minor"/>
      </rPr>
      <t>,</t>
    </r>
    <r>
      <rPr>
        <sz val="10"/>
        <rFont val="Calibri"/>
        <family val="2"/>
        <scheme val="minor"/>
      </rPr>
      <t xml:space="preserve">including carriage of all labour equipment and material to various location through all modes of transportation in all leads and lifts, including all incidental charges. </t>
    </r>
  </si>
  <si>
    <t>Providing and fixing 2 (two)mm thick PVC antistatic vinyl Flooring plain or colored, carbed or mosaic/metalled finish laid with approved adhesive on sub-floor (damp proofing treatment to be paid for separately) as per direction of Engineer-in-Charge, and HP.PWD. specification 1990 (One thousand Nine hundred Ninety) Volume-1 (One), including carriage of all labour equipment and material to various location through all modes of transportation in all leads and lifts, including all incidental charges.</t>
  </si>
  <si>
    <t>Providing and fixing 2 (two) milimeters thick PVC antistatic vinyl Skirting plain or colored, carbed or mosaic/metalled finish laid over cement plaster skirting and shall have antistative properties safe from 5*10  Ohms as per IS 3462/1986 installed with rubber based approved adhesive as per direction of Engineer-in-Charge, and HP.PWD. specification 1990 (One thousand Nine hundred Ninety) Volume-1 (One), including carriage of all labour equipment and material to various location through all modes of transportation in all leads and lifts, including all incidental charges.</t>
  </si>
  <si>
    <t xml:space="preserve">Providing and laying 20mm ( twenty milimeter ) thick granite stone in flooring 20mm (twenty milimeter ) (average) thickness base of cement mortar 1:3 ( one cement isto three sand) laid over and jointed with grey cement slurry mixed with pigment to match the shade of granite stone i/c rubbing and polishing complete as per HPPWD specification 1990 ( One thousand nine hundred ninety) volume-1 ( One) including carriage of all equipments and labour to various locations  through all modes of transportation in all leads and lifts as per direction of engineer in charge. </t>
  </si>
  <si>
    <t>Making moulded nosing in terrazzo/Kota/ Maarble/ Granite stone including returned moulded ends and angles to mouldings as per HP.PWD specification , including carriage of all labour equipment and material to various location through all modes of transportation in all leads and lifts, including all incidental charges.</t>
  </si>
  <si>
    <t>Rmt</t>
  </si>
  <si>
    <t>Providing and fixing glass strips 40mm (forty milimeters) wide and 4mm (four milimeters) thick in joint of cement concrete floors / marble chips flooring as per HP.PWD. specification 1990 (One thousand Nine hundred Ninety) Volume-1 (One),including carriage of all labour equipment and material to various location through all modes of transportation in all leads and lifts, including all incidental charges.</t>
  </si>
  <si>
    <t xml:space="preserve">Providing and fixing 0.60mm (zero point sixty millimeter) thick pre-painted steel sheet in roofing with hot dipped metallic zinc coated sheet with top coat of regular modified polyster (RNP) organic coating of 20 (twenty) microns over 5 (five)  microns primer coating to back coat of polyester of 5 (five) microns over 5 (five) microns primer coating including fixing with pre-painted iron Jor L hooks, bolts and nuts 6mm dia metre with pre-painted limpet and rubber washers complete with all accessories as per HP.PWD. specification 1990 (One thousand Nine hundred Ninety) Volume-1 (One),including carriage of all labour equipment and material to various location through all modes of transportation in all leads and lifts, including all incidental charges. </t>
  </si>
  <si>
    <r>
      <t>Providing &amp; fixing 0.35mm ( Zero point three five milimeter ) thick prepainted steel sheet liner of Tata Durashine of approved shed in roofing/lining/partition etc. with hot dipped metallic zinc coated sheet with top coat of regular modified polyster ( RNP ) organic coating of 20 ( twenty ) microns over 5 ( Five ) microns primer coating to back coat of ployster of 5 ( five ) microns over 5 microns primer coating including fixing with prepainted iron-J or L hooks bolts and nuts 6mm dia metre with prepainted limpet &amp; rubber washers (</t>
    </r>
    <r>
      <rPr>
        <b/>
        <sz val="10"/>
        <rFont val="Calibri"/>
        <family val="2"/>
        <scheme val="minor"/>
      </rPr>
      <t>for</t>
    </r>
    <r>
      <rPr>
        <sz val="10"/>
        <rFont val="Calibri"/>
        <family val="2"/>
        <scheme val="minor"/>
      </rPr>
      <t xml:space="preserve"> </t>
    </r>
    <r>
      <rPr>
        <b/>
        <sz val="10"/>
        <rFont val="Calibri"/>
        <family val="2"/>
        <scheme val="minor"/>
      </rPr>
      <t>site bericating)</t>
    </r>
    <r>
      <rPr>
        <sz val="10"/>
        <rFont val="Calibri"/>
        <family val="2"/>
        <scheme val="minor"/>
      </rPr>
      <t xml:space="preserve"> complete with all accessories as required as per HP.PWD., specification Volume-I ( one ) including carriage of all labour equipment &amp; materials to various location through all leads,lifts and other incidental charges complete as per entire satisfaction of the Engineer-in Charge.</t>
    </r>
  </si>
  <si>
    <t xml:space="preserve">Providing and fixing ridges or hips 60cm (sixty centimeter) overall with 0.60mm(zero point sixty millimeter) thick pre-painted steel sheets in roofing with hot dipped metallic zinc coated sheets with top coat of regular modified polyester organic coating of 20 (twenty)  microns over 5 (five) microns primer coating + back coat of polyester of 5 (five) microns over 5 (five) microns primer coating including  fixing with pre-painted iron J or L hooks, bolts &amp; nuts 6mm dia &amp; pre-painted G.I. limpet and bitumen washers complete with all accessories as required as per HP.PWD. specification 1990 (One thousand Nine hundred Ninety) Volume-1 (One),including carriage of all labour equipment and material to various location through all modes of transportation in all leads and lifts, including all incidental charges. </t>
  </si>
  <si>
    <t xml:space="preserve">Providing and fixing valley 90cm ( ninety centimeter) over all  0.60mm (zero point six zero millimeter) thick pre-painted steel sheets in roofing with hot dipped metallic zinc coated sheets with top coat of regular modified polyster organic coating of 20 (twenty)  microns over 5 (five) microns primer and back coat of polyester of 5 (five) microns over 5 (five) microns primer coating including  fixing with pre-painted iron J or L hooks, bolts &amp; nuts 6mm dia with pre-painted G.I. limpet and bitumen washers complete with all accessories as required as per HP.PWD. specification 1990 (One thousand Nine hundred Ninety) Volume-1 (One),including carriage of all labour equipment and material to various location through all modes of transportation in all leads and lifts, including all incidental charges. </t>
  </si>
  <si>
    <t xml:space="preserve">Providing and fixing valley 30cm ( thirty centimeter) wide and 90 cm (ninety centimeter)  over all  semicircular plain G.I. sheet gutter without iron brackets but including bolts and nuts and washers etc. including making necessary connections with rain water pipe complete as per design using 0.80mm (zero point eight zero millimeter) thick as per HP.PWD. specification 1990 (One thousand Nine hundred Ninety) Volume-1 (One),including carriage of all labour equipment and material to various location through all modes of transportation in all leads and lifts, including all incidental charges. </t>
  </si>
  <si>
    <t xml:space="preserve">Providing and fixing MS BP sheet  2mm (two millimeter) thick in eaves board/facia/soffits/ ceiling including cutting, fixing and welding to steel roof members and applying a coat of red lead primer completre as per HP.PWD. specification 1990 (One thousand Nine hundred Ninety) Volume-1 (One),including carriage of all labour equipment and material to various location through all modes of transportation in all leads and lifts, including all incidental charges. </t>
  </si>
  <si>
    <t>Providing and fixing on wall face 150mm ( one hundred  fifty milimetre) diametre PVC (D-Plast) rain water pipes of working pressure not less than 4.5 kg/sqm (four point five kilogramme per square meters) including filling the joints with approved adhesive complete as per  HP.PWD. specification 1990 (One thousand Nine hundred Ninety) Volume-1 (One), including carriage of all labour equipment and material to various location through all modes of transportation in all leads and lifts, including all incidental charges.</t>
  </si>
  <si>
    <t>Providing and fixing on wall face 100mm ( one hundred  milimetre) diametre PVC (D-Plast) rain water pipes of working pressure not less than 4.5 kg/sqm (four point five kilogramme per square meters) including filling the joints with approved adhesive complete as per  HP.PWD. specification 1990 (One thousand Nine hundred Ninety) Volume-1 (One), including carriage of all labour equipment and material to various location through all modes of transportation in all leads and lifts, including all incidental charges.</t>
  </si>
  <si>
    <r>
      <t>Providing and fixing on wall faces PVC (D-Plast) accessories for rain water pipes including filling the joints with approved adhesive complete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 through all modes of transportation in all leads and lifts, including all incidental charges.</t>
    </r>
  </si>
  <si>
    <t>PVC. Plain bend 150 mm(one hundred fifty millimeter) dia.</t>
  </si>
  <si>
    <t>PVC shooe 150 mm (one hundred fifty millimeter) dia.</t>
  </si>
  <si>
    <r>
      <t>Providing  and fixing 150 mm (one hundred fifty millimeter) dia PVC clamps of approved designed to  PVC. pipes embedded in and including cement concrete block 10×10×10Cm (ten into ten into ten centimeter) of 1:2:4(one cement isto two sand isto four graded crushed stone aggregate 20 mm(twenty millimeter) nominal size) including cost of cutting holes and making good the walls  as per drawing,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 through all modes of transportation in all leads and lifts, including all incidental charges.</t>
    </r>
  </si>
  <si>
    <t xml:space="preserve">Providing and laying plastic roofing compound standrad black (using 2.75 kg per sq m) over a surface painted with cold plastic roofing liquid compound at 0.24 litre per sq.m including spreading and over the top of surface at 6 cu dm. or (0.06 cu.dm) per sq.m etc complete. </t>
  </si>
  <si>
    <r>
      <t>Steel work welded in built up sections, trusses and framed work, including grating, hoisting  in all heights and levels, fixing in position  and applying a priming coat of red lead paint completer in all respect as per direction of the Engineer-in-Charge and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locations through all modes of transportation in all leads and lifts, including all incidental charges. </t>
    </r>
  </si>
  <si>
    <t xml:space="preserve">In trusses and trussed purlins in buildings.       </t>
  </si>
  <si>
    <t>Qtl</t>
  </si>
  <si>
    <t>Per Qtl.</t>
  </si>
  <si>
    <t>In gratings framed guards bars ladders, railing/ grill of boundary wall brackets and similar work.</t>
  </si>
  <si>
    <t xml:space="preserve">Providing and fixing in position collapsible steel shutters with vertical channels 20mmx10mmx2mm(twenty into ten into two millimeter) and braced with flat iron diagonals 20mmx5mm(twenty into five millimeter)size with top and bottom rails of T-iron 40mm x 40mm x 6mm (forty into forty into six millimeter) with 38mm (thirty eight millimeter)dia steel pulley complete with bolts and nuts locking arrangements, stoppers, handles, including aplying a priming coat of red lead paint as per HP.PWD. specification 1990 (One thousand Nine hundred Ninety) Volume-1 (One),including carriage of all labour equipment and material to various location through all modes of transportation in all leads and lifts, including all incidental charges and as per direction of engineer in charge. </t>
  </si>
  <si>
    <t>sqm</t>
  </si>
  <si>
    <r>
      <t>Providing &amp; fixing M.S. round holding down or anchor bolt with nuts and washer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locations through all modes of transportation in all leads and lifts, including all incidental charges. </t>
    </r>
  </si>
  <si>
    <t>Providing, fitting and fixing Stainless steel SWG16 railing in ramp for  handicaped/Stair case, made of CP  Steel pipe 50 (fifty ) milimeters dia slip restant with round ends at 75cm &amp; 90cm ( seventy five centimeters and ninety centimeters) height and supported with 25mm (twenty fife milimeters) dia steel pipe dully welded in all corners and fixing in position complete as per architectura drawing as per direction of Engineer-in-Charge including carriage of material through all modes of trasportation within all leads and lifts and other incidentials.</t>
  </si>
  <si>
    <t>Providing and fixing moulded hand rail of M.S. hollow pipe 50mm (fifty millimeter) dia welded in straight lenght over M.S. flat at top of vertical balusters including one coat of red oxide priming coat complete (M.S. flat &amp; balusters of railings shall be mesaured &amp; paid separately)as per HP.PWD specification 1990 (One thousand Nine hundred Ninety) Volume-I (one), including carriage of all labour equipments and materials to various location of site through all modes of transportation in all leads and lifts, including all incidental charges.</t>
  </si>
  <si>
    <r>
      <t xml:space="preserve">Painting two coats (excluding priming coat on new steel and other metal surfaces with </t>
    </r>
    <r>
      <rPr>
        <b/>
        <sz val="10"/>
        <rFont val="Calibri"/>
        <family val="2"/>
        <scheme val="minor"/>
      </rPr>
      <t>ready mixed Paint,</t>
    </r>
    <r>
      <rPr>
        <sz val="10"/>
        <rFont val="Calibri"/>
        <family val="2"/>
        <scheme val="minor"/>
      </rPr>
      <t xml:space="preserve"> brushing for use on floors to give an even shade including cleaning the surface of all dirt, dust and other foreign matter and sand papering as required &amp; aas per HP.PWD. Specification 1990 (One thousand Nine hundred Ninety) Volume-1 (One),  including carriage of all labour equipment and material to various locations through all modes of transportation in all leads and lifts, including all incidental charges. </t>
    </r>
  </si>
  <si>
    <t>Applying one coat of Acrylic primer (Spectrum or equivalent of Superior quality) on new concrete/masonry/plastred surfaces after and including preparing the surface by thoroughly brushing the surface free from mortar droppings and other foreign matters, sand papering the surface smooth complete. as per HP.PWD. Specification 1990 (One thousand Nine hundred Ninety) Volume-1 (One), including carriage of all labour equipment and material to various locations through all modes of transportation in all leads and lifts and all incidental charges.</t>
  </si>
  <si>
    <t>Applying Birla white wall care putty over plaster surface after thoroughly brushing the surface free from mortar drops, dust, loose materials and other foreign matters sand papered smooth to give final matt finish to the surface complete as per H.P. PWD. specification (One thousand Nine hundred Ninety) Volume-1 (One),  including carriage of all labour, equipments and materials to various location  through all modes of  transportation in all leads and lifts.</t>
  </si>
  <si>
    <t>Wall painting (two or more coats) with acrylic washable emulsion paint of approved brand and manufacture for interior grade on undecorated concrete/stone/plastered wall  surface to give an even shade including thoroughly brushing the surface free from mortar dropping and other foreign matter and sand papered smooth including applying of putty a required for melting the surface complete  as per HP.PWD specification, including carriage of all labour equipment and material to various location through all modes of transportation in all leads and lifts, including all incidental charges. The rate comprising of octroi, royality, Malkana toll tax, sale tax or any other taxes imposed by the Government.</t>
  </si>
  <si>
    <r>
      <t>Finishing wall with  APEX exterior grade paint or its equivalent quality</t>
    </r>
    <r>
      <rPr>
        <b/>
        <sz val="10"/>
        <rFont val="Calibri"/>
        <family val="2"/>
        <scheme val="minor"/>
      </rPr>
      <t xml:space="preserve"> </t>
    </r>
    <r>
      <rPr>
        <sz val="10"/>
        <rFont val="Calibri"/>
        <family val="2"/>
        <scheme val="minor"/>
      </rPr>
      <t>of approved brand and manufacture and of required shade on undecorated wall surfaces (two coats)to give an even shade after thoroughly brushing the surface to remove all dirt and remains of loose powdered materials as specified in the detailed specification and direction of the Engineer-in-Charge and as per HP.PWD specification 1990 (One thousand Nine hundred Ninety) Volume-I, including carriage of all labour equipments and materials to various location through all modes of transportation in all leads and lifts , including all incidental charges.</t>
    </r>
  </si>
  <si>
    <r>
      <t xml:space="preserve">6(Six) millimeters thick plaster to ceiling in cement mortar 1:3(One cement </t>
    </r>
    <r>
      <rPr>
        <sz val="10"/>
        <color indexed="8"/>
        <rFont val="Calibri"/>
        <family val="2"/>
        <scheme val="minor"/>
      </rPr>
      <t>isto</t>
    </r>
    <r>
      <rPr>
        <sz val="10"/>
        <rFont val="Calibri"/>
        <family val="2"/>
        <scheme val="minor"/>
      </rPr>
      <t xml:space="preserve"> Three sand) in all floors up to all heights and levels,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 through all modes of transportation in all leads and lifts, including all incidental charges.</t>
    </r>
  </si>
  <si>
    <r>
      <rPr>
        <b/>
        <sz val="10"/>
        <rFont val="Calibri"/>
        <family val="2"/>
        <scheme val="minor"/>
      </rPr>
      <t>15 (Fifteen) millimeters</t>
    </r>
    <r>
      <rPr>
        <sz val="10"/>
        <rFont val="Calibri"/>
        <family val="2"/>
        <scheme val="minor"/>
      </rPr>
      <t xml:space="preserve"> thick cement plaster in single coat on the fair side of brick/concrete/stone walls for interior / exterior plastering up to all heights including arises. Internal rounded angles, chamfers and/or rounded angles not exceeding 80(Eighty) millimeters in girth and finished even and smooth in cement mortar 1:6 (One cement </t>
    </r>
    <r>
      <rPr>
        <sz val="10"/>
        <color indexed="8"/>
        <rFont val="Calibri"/>
        <family val="2"/>
        <scheme val="minor"/>
      </rPr>
      <t>isto</t>
    </r>
    <r>
      <rPr>
        <sz val="10"/>
        <rFont val="Calibri"/>
        <family val="2"/>
        <scheme val="minor"/>
      </rPr>
      <t xml:space="preserve"> Six sand),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locations through all modes of transportation in all leads and lifts and all incidental charges.</t>
    </r>
  </si>
  <si>
    <r>
      <rPr>
        <b/>
        <sz val="10"/>
        <rFont val="Calibri"/>
        <family val="2"/>
        <scheme val="minor"/>
      </rPr>
      <t>15mm (fifteen millimeter)</t>
    </r>
    <r>
      <rPr>
        <sz val="10"/>
        <rFont val="Calibri"/>
        <family val="2"/>
        <scheme val="minor"/>
      </rPr>
      <t xml:space="preserve"> thick cement plaster in single coat on rough side of brick/conctrete/stone walls for interior plastering upto floor two level including arises, internal rounded angles, chamfers and rounded angles not exceeding 80mm(eighty millimeter)in girth and finished even in and smooth in cement mortar 1:6(one cement:six sand) as per direction of Engineer in Charge and as per HP.PWD. Specification 1990 (One thousand Nine hundred Ninety) Volume-1 (One), including carriage of all labour equipment and material to various locations through all modes of transportation in all leads and lifts and all incidental charges.</t>
    </r>
  </si>
  <si>
    <t>20mm Cement plaster in Cement mortar 1:6 (1cement:6sand) in two coats, backing coat 15mm and finishing coat 5mm thick on rough side of brick/stone masonry walls for interior plastering upto floor two level including arrises,internal rounded angles,chamfers and/or rounded angles not exceeding 80mm in girth and finished even and smooth in boundary wall</t>
  </si>
  <si>
    <r>
      <t xml:space="preserve">Distempering (two coats) with oil bound washable distemper approved brand and manufacture and of required shade on undecorated </t>
    </r>
    <r>
      <rPr>
        <b/>
        <sz val="10"/>
        <color indexed="8"/>
        <rFont val="Calibri"/>
        <family val="2"/>
        <scheme val="minor"/>
      </rPr>
      <t>ceiling and/or sloping roofs</t>
    </r>
    <r>
      <rPr>
        <sz val="10"/>
        <color indexed="8"/>
        <rFont val="Calibri"/>
        <family val="2"/>
        <scheme val="minor"/>
      </rPr>
      <t xml:space="preserve"> to give an even shade over and including a priming coat with distemper primer of approved brand and manufacture  after thoroughly brushing the surface free from mortar droppings and other foreign matter and also including preparing the surface even and sand papered smooth Priming coat with distemper primer as per H.P. PWD. specification (One thousand Nine hundred Ninety) Volume-1 (One),  including carriage of all labour, equipments and materials to various location  through all modes of  transportation in all leads and lifts and all incidental charges</t>
    </r>
  </si>
  <si>
    <r>
      <t>Distempering (two coats) with oil bound washable distemper of approved brand and manufacture and of required shade on undecorated wall surfaces to give an even shade over and including a priming coat with distemper primer of approved brand and manufacture after thoroughly brushing the surface free from mortar droppings and other foreign matter and also including preparing the surface even and sand papered smooth priming coat with distemper primer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locations through all modes of transportation in all leads and lifts.</t>
    </r>
  </si>
  <si>
    <r>
      <t>Providing plinth protection 50mm (fifty millimeter) thick in cement concrete 1:3:6 (one  Cement isto three  Sand isto  six graded stone crushed aggregated 20mm (twenty millimeter) nominal size)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 through all modes of transportation in all leads and lifts, including all incidental charges.</t>
    </r>
  </si>
  <si>
    <r>
      <t>Providing under layer for plinth protection of 75(Seventy Five) millimeters thick (unconsolidated) bed dry brick /stone aggregate 40(Forty) millimeters nominal size well rammed and consolidated and grouted with fine sand including preparation of ground, as per  HP.PWD specification 1990 (One thousand Nine hundred Ninety) Volume-1 (One)</t>
    </r>
    <r>
      <rPr>
        <sz val="10"/>
        <color indexed="8"/>
        <rFont val="Calibri"/>
        <family val="2"/>
        <scheme val="minor"/>
      </rPr>
      <t>,</t>
    </r>
    <r>
      <rPr>
        <sz val="10"/>
        <rFont val="Calibri"/>
        <family val="2"/>
        <scheme val="minor"/>
      </rPr>
      <t xml:space="preserve">  including carriage of all labour equipment and material to various location through all modes of transportation in all leads and lifts, including all incidental charges.</t>
    </r>
  </si>
  <si>
    <t>Supplying and filling crushed stone aggregate in Ground water recharge pit and Soak Pit stone 50mm nominal  size.as per HP.PWD specification 1990 (One thousand Nine hundred Ninety) Volume-I, including carriage of all labour equipments and materials to various location of site through all modes of transportation in all leads and lifts, including all incidental charges.</t>
  </si>
  <si>
    <t>Supplying and filling crushed stone aggregate in Ground water recharge pit and Soak Pit stone 10mm nominal  size.as per HP.PWD specification 1990 (One thousand Nine hundred Ninety) Volume-I, including carriage of all labour equipments and materials to various location of site through all modes of transportation in all leads and lifts, including all incidental charges.</t>
  </si>
  <si>
    <t>Laying Cement Concrete Pipe 300 mm dia NP3 (burried conduits) on first class bedding of granular material including fixing collar with cement sand mortar 1:2 but excluding excavation, protection works, backfilling, concrete and masonary work in head wall and parapets as per rural roads August, 2004 (Two thousand Four)  specification (Latest edition) including removal and disposal of surplus material.</t>
  </si>
  <si>
    <t xml:space="preserve">Providing weapholes in brick masonry / stone masonry /plain reinforced concrete abutment, wing wall, return wall with 100 mm dia PVC pipe extending through the full with of the structures with slop of 1(v):20(H) towards drawing face complete as per drawing and technical specification clauses 614, 709, 1204.3.7  </t>
  </si>
  <si>
    <t>Providing and laying filter media with granular crushed aggregates as per specification to a thickness of not less than 600 mm with smaller  size towards the soil and bigger size towards the wall and providing over the entire surface behind abutment, wing wall, return wall to the full height, compacted to firm condition complete as per drawing and technical specification  Clause 1204.3.8</t>
  </si>
  <si>
    <t>Granular sub-base/base/surface course with Using naturally occuring gravel local materials (Table 400.13) by mix in place method normal Construction of granular sub-base by providing local material spreading in uniform layers with motor grader on prepared surface, mixing by mix in place method with rotavator at once and compacting with smooth  wheel roller to achieve the desired density complete as per Clause 401.4 as per Technical Specification Clause 408.</t>
  </si>
  <si>
    <t>Providing and laying of NTC/Equivalent ISI marked interlocking concrete block pavements having  thickness 80mm (Eighty milimeters)as per drawing and Technical Specification Clause 1504, as per direction of Engineer in Charge including carriage of all labour equipment and materials to various location of lite through all modes of transportations in all leads lift and all incidental charges</t>
  </si>
  <si>
    <t xml:space="preserve">Providing and erecting direction and place identification retro-\reflectorised sign as  per IRC:67 made of encapsulated lens type reflective sheeting vide Clause 1701.2.3, fixed over aluminium sheeting, 2 mm thick  with area  exceeding 0.9 sqm supported on mild steel angle iron posts 75 mm x 75 mm x 6 mm, 2 Nos.  firmly fixed to the ground by means of properly designed foundation with M-15 grade cement concrete 450 mm x 450 mm x 600 mm, 600 mm below ground level as per approved drawing and Technical Specification Clause 1701                                                                             </t>
  </si>
  <si>
    <t>Providing and erecting direction and place identification retro-reflectorised sign as  per IRC:67 made of encapsulated lens type reflective sheeting vide Clause 1701.2.3, fixed over aluminium sheeting, 2 mm thick  with area  not exceeding 0.9 sqm supported on a mild steel single angle iron post 75 x 75 x 6 mm firmly fixed to the ground by means of properly designed foundation with M-15 grade cement concrete 450 x 450 x 600 mm, 600 mm below ground level as per approved drawing and Technical Specification Clause 1701</t>
  </si>
  <si>
    <t>Water Supply and Sanitary Installation</t>
  </si>
  <si>
    <t>Providing and laying 20mm (twenty milimetre) diameter in trenches Galvinised Mild Steel tube (medium grade) with filling  etc. complete  (earth work in trenches to be measured and paid for separately) as per  HP.PWD specification 1990 (One thousand Nine hundred Ninety) Volume-1 (One),  including carriage of all labour equipment and material to various location through all modes of transportation in all leads and lifts, including all incidental charges.</t>
  </si>
  <si>
    <t>Providing and laying 40mm (forty milimetre) diameter in trenches Galvinised Mild Steel tube (medium grade) with filling  etc. complete  (earth work in trenches to be measured and paid for separately) as per  HP.PWD specification 1990 (One thousand Nine hundred Ninety) Volume-1 (One),  including carriage of all labour equipment and material to various location through all modes of transportation in all leads and lifts, including all incidental charges.</t>
  </si>
  <si>
    <t>Making connection of galvanized steel distribution branch with galvanized mild steel main line 20(Twenty) millimeters to 40 (forty) millimeters nominal bore ISI marked by providing and fixing tees including cutting and threading the pipes complete, as per HP.PWD specification, including carriage of all labour equipment and material to various location through all modes of transportation in all leads and lifts, including all incidental charges.</t>
  </si>
  <si>
    <t>No.</t>
  </si>
  <si>
    <t>Providing and fixing to wall, ceiling and floor galvinised mild steel tubes (medium grade ) tube fittings and clamps including making good the wall, ceiling and floor as per HP.PWD specification, including carriage of all labour equipment and material to various location through all modes of transportation in all leads and lifts, including all incidental charges.</t>
  </si>
  <si>
    <t>20mm nominal bore</t>
  </si>
  <si>
    <t xml:space="preserve">15mm (fifteen milimeters) nominal bore </t>
  </si>
  <si>
    <t>Providing and Fixing water meter and stop cock in 15 (Fifteen) millimeters nominal bore galvanized mild steel tube including necessary fittings such as mild steel galvanized jam , nuts, sockets etc. cutting and making long screws complete as per HP.PWD specification, including carriage of all labour equipment and material to various location through all modes of transportation in all leads and lifts, including all incidental charges.</t>
  </si>
  <si>
    <t>Construction of chamber 300mm x300mm x500 mm(three hundred into three humdred into five hundred milimeters) inside with 115 mm (one hundred &amp; fifteen milimeters) thick walls of brick masonry in cement mortar 1:5 (one cement isto five sand)  size for stop cock with Cast Iron surface box 100mm x 100 mm x 75mm (one hundred into one hundred intoseventy five milimeters) (inside) with hinged cover fixed in cement concrete slab 1:2:4 mix (one cement isto two sand isto four graded crushed stone aggregate 20mm (twenty milimeters) nominal size) 75mm (seventy five milimeters)   thick   foundation   concrete   1:5:10   (one cement isto five sand isto ten graded crushed stone aggregate 40 mm (forty milimeters) nominal size) and inside plastering with cement mortar 1:3 (one cement isto three sand) finished with a floating coat of neat cement including curing complete as per HP.PWD specification, including carriage of all labour equipment and material to various location through all modes of transportation in all leads and lifts, including all incidental charges.</t>
  </si>
  <si>
    <t xml:space="preserve">Providing and fixing PVC water storage tank  of ISI : 12701 marked, G.I. inlet and outlet connection, 15mm (fifteen milimeters) nominal bore ball valve and mosquito proof PVC cover with locking arrangement including hoisting up to all heights above ground level as per direction of Engineer in Charge and as per HP.PWD. Specification 1990 (One thousand Nine hundred Ninety) Volume-1 (One), including carriage of all labour equipment and material to various locations through all modes of transportation in all leads and lifts and all incidental charges.  </t>
  </si>
  <si>
    <t>1000 (one thousand) litres net capacity tank</t>
  </si>
  <si>
    <t>No</t>
  </si>
  <si>
    <t>2000 (two thousand) litres net capacity tank</t>
  </si>
  <si>
    <t>Providing and fixing Plytheline – Aluminium - Polyethylene (PE-AL-PE) composite pressure pipe U.V. stabilized with carbon black confirming to IS-15450-2004 water supply including clamp at one metre spacing, cutting, fixing and making good the wall etc. but excluding the cost of fittings (internal work) pipes exposed on wall  as per  HP.PWD specification 1990 (One thousand Nine hundred Ninety) Volume-1 (One),  including carriage of all labour, equipment and material to various location through all modes of transportation in all lead and lift, including all incidental charges.</t>
  </si>
  <si>
    <t>1216 (16 mm O.D. pipe)</t>
  </si>
  <si>
    <t>1620 (20 mm O.D. pipe)</t>
  </si>
  <si>
    <t>Providing and fixing composite end seal compression fittings as per IS-15450-2004 for cold water supply e.g. tees, elbows, reducers, connectors, couplers and clamps with jointing testing and fittings complete including cutting and making good the walls etc.as per  HP.PWD specification 1990 (One thousand Nine hundred Ninety) Volume-1 (One),  including carriage of all labour, equipment and material to various location through all modes of transportation in all lead and lift, including all incidental charges.</t>
  </si>
  <si>
    <t xml:space="preserve"> Equal Tee 1216 (one two one six)</t>
  </si>
  <si>
    <t xml:space="preserve"> Equal Tee 1620 (one six two zero)</t>
  </si>
  <si>
    <t>Reducing Tee 1620 (one six two zero) x with all branches</t>
  </si>
  <si>
    <t>Reducing Tee 2025  (two zero two five) x with all branches</t>
  </si>
  <si>
    <t>Female branch TEE.   1216 X 1216 X 15 mm ( one two one six* one two one six * fifteen milimeters) thread.</t>
  </si>
  <si>
    <t>Female branch TEE.   1620 X 1620 X 20 mm (one six two zero * one six two zero * twenty milimeters) thread.</t>
  </si>
  <si>
    <t>Female elbows:- 1216 X 15 mm ( one two one six*  fifteen milimeters) thread</t>
  </si>
  <si>
    <t>Female elbows:- 1620 X 15 mm ( one six two zero *  fifteen milimeters) thread</t>
  </si>
  <si>
    <t>Male thread connector:-  1216 X 15 mm  ( one two one six*  fifteen milimeters) thread</t>
  </si>
  <si>
    <t>Male thread connector:-  1620 X 15 mm  ( one tsix two zero *  fifteen milimeters) thread</t>
  </si>
  <si>
    <t>Female thread connector:- 1216 X 15 mm  ( one two one six*  fifteen milimeters) thread.</t>
  </si>
  <si>
    <t>Female thread connector:- 1620 X 15 mm  ( one six two zero *  fifteen milimeters) thread.</t>
  </si>
  <si>
    <t>Couplers:- 1216  ( one two one six)</t>
  </si>
  <si>
    <t>Couplers:- 1620  ( one six two zero)</t>
  </si>
  <si>
    <t xml:space="preserve">Reducers  1620 X 1216  ( one six two zero * one two one six ) </t>
  </si>
  <si>
    <t xml:space="preserve">Reducers  2025 X 1216  ( two zero two five * one two one six ) </t>
  </si>
  <si>
    <t xml:space="preserve">Providing and fixing  high pressure not less then 4.5 kg/sqm (four point five kilogramme per square meters) PVC (D-Plast) spigot and socket, waste and ventilating pipes ISI marked including fixing with approved adhesive etc. complete as per direction of Engineer in Charge and as per HP.PWD. Specification 1990 (One thousand Nine hundred Ninety) Volume-1 (One), including carriage of all labour equipment and material to various locations through all modes of transportation in all leads and lifts and all incidental charges.  </t>
  </si>
  <si>
    <t>150mm (one hundred fifty milimeters)</t>
  </si>
  <si>
    <t>110mm (one hundred ten milimeters)</t>
  </si>
  <si>
    <t>75 mm dia. (seventy five milimeters)</t>
  </si>
  <si>
    <t>Providing and fixing PVC single equal branch with oval access door, ISI marked insertion rubber washer 3mm(three milimeter) thick bolts and nuts complete including fixing with approved adhesive etc. complete:as per HP.PWD specification 1990 (One thousand Nine hundred Ninety) Volume-I, including carriage of all labour equipments and materials to various location through all modes of transportation in all leads and lifts , including all incidental charges.</t>
  </si>
  <si>
    <t xml:space="preserve">150mm(one hundred fifty milimeter) dia </t>
  </si>
  <si>
    <t xml:space="preserve">110mm(one hundred ten milimeter) dia </t>
  </si>
  <si>
    <t>Providing and fixing PVC door bend with oval access door, insertion rubber washer 3mm (three milimeter) thick bolts and nuts ISI marked complete including fixing with approved adhesive etc. complete:- as per HP.PWD specification 1990 (One thousand Nine hundred Ninety) Volume-I, including carriage of all labour equipments and materials to various location through all modes of transportation in all leads and lifts , including all incidental charges.</t>
  </si>
  <si>
    <t>150mm(one hundred fifty milimeter)</t>
  </si>
  <si>
    <t>110mm(one hundred ten milimeter)</t>
  </si>
  <si>
    <t>Providing and fixing PVC single equal brnach plain ISI marked including fixing with approved adhesive etc. complete as per HP.PWD specification 1990 (One thousand Nine hundred Ninety) Volume-I, including carriage of all labour equipments and materials to various location through all modes of transportation in all leads and lifts , including all incidental charges.</t>
  </si>
  <si>
    <t>Providing and fixing PVC collars ISI market incljuding fixing with approved adhesive etc. complete as per HP.PWD specification 1990 (One thousand Nine hundred Ninety) Volume-I, including carriage of all labour equipments and materials to various location through all modes of transportation in all leads and lifts , including all incidental charges.</t>
  </si>
  <si>
    <t>150 mm (one hundred fifty milimeter) dia.</t>
  </si>
  <si>
    <t>110 mm (one hundred ten milimeter) dia.</t>
  </si>
  <si>
    <t>Providing and fixing PVC plain bend ISI marked including fixing with approved adhesive etc. complete:- as per HP.PWD specification 1990 (One thousand Nine hundred Ninety) Volume-I, including carriage of all labour equipments and materials to various location through all modes of transportation in all leads and lifts , including all incidental charges.</t>
  </si>
  <si>
    <t>Providing and fixing PVC  offset 45° ISI marked including fixing with approved adhesive etc. complete. as per HP.PWD specification 1990 (One thousand Nine hundred Ninety) Volume-I, including carriage of all labour equipments and materials to various location through all modes of transportation in all leads and lifts , including all incidental charges.</t>
  </si>
  <si>
    <t>Providing and fixing PVC double equal branch with oval access door, insertion rubber washer 3 mm (three milimeters) thick bolts and nuts ISI marked complete including fixing with approved adhesive etc. complete  in all respects  as per  HP.PWD specification 1990 (One thousand Nine hundred Ninety) Volume-1 (One),  including carriage of all labour equipment and material to various location through all modes of transportation in all leads and lifts, including all incidental charges.</t>
  </si>
  <si>
    <t>Providing and fixing PVC plain double equal branch ISI marked including fixing with approved adhesive etc. complete  in all respects  as per  HP.PWD specification 1990 (One thousand Nine hundred Ninety) Volume-1 (One),  including carriage of all labour equipment and material to various location through all modes of transportation in all leads and lifts, including all incidental charges.</t>
  </si>
  <si>
    <t>Providing and fixing PVC Reducer ISI marked 150 mm x 110 mm (one hundred fifty milimeter into one hundred ten milimeter) dia. including jointing / fixing with approved adhesive etc. complete  in all respects  as per  HP.PWD specification 1990 (One thousand Nine hundred Ninety) Volume-1 (One),  including carriage of all labour equipment and material to various location through all modes of transportation in all leads and lifts, including all incidental charges.</t>
  </si>
  <si>
    <t>Providing and fixing PVC Reducer ISI marked 110 mm x 75 mm (one hundred ten milimeter into seventy milimeter) dia. including jointing / fixing with approved adhesive etc. complete  in all respects  as per  HP.PWD specification 1990 (One thousand Nine hundred Ninety) Volume-1 (One),  including carriage of all labour equipment and material to various location through all modes of transportation in all leads and lifts, including all incidental charges.</t>
  </si>
  <si>
    <t xml:space="preserve">Providing and fixing PVC Cowl in PVC vent pipe  jointing with approved adhesives complete in all respect  as per HP.PWD specification, including carriage of all labour equipment and material to various location through all modes of transportation in all leads and lifts, including all incidental charges. </t>
  </si>
  <si>
    <t>160 mm (one hundred fifty milimeter) dia.</t>
  </si>
  <si>
    <t>120 mm (one hundred ten milimeter) dia.</t>
  </si>
  <si>
    <t>Providing and fixing P.V.C. floor trap of 100 (One Hundred) milimeters dia of self cleaning design including fixing with branches of joints properly with approved adhesive complete in all respect   including cost of cutting and making good in the walls and floors as per HP.PWD specification, including carriage of all labour equipment and material to various location through all modes of transportation in all leads and lifts, including all incidental charges.</t>
  </si>
  <si>
    <t>Providing and fixing PVC  clamps ISI marked of approved design with steel screws and rawal plugs etc. complete as per HP.PWD specification 1990 (One thousand Nine hundred Ninety) Volume-I, including carriage of all labour equipments and materials to various location through all modes of transportation in all leads and lifts , including all incidental charges.</t>
  </si>
  <si>
    <t>Providing and  fixing  PVC ‘P’ or  'S'  trap  for water closet (squatting pan) ISI marked including  jointing  the  trap  with the  pan  and PVC pipe with approved adhesive etc. complete in all respects  as per  HP.PWD specification 1990 (One thousand Nine hundred Ninety) Volume-1 (One),  including carriage of all labour equipment and material to various location through all modes of transportation in all leads and lifts, including all incidental charges.</t>
  </si>
  <si>
    <t>Chase in stone/brick masonry walls for fixing sand cast iron/PVC 150 mm(one hundred fifty milimeter dia). pipes and including fittings and making good the same in cement mortar 1:3(one cement:three sand)as per HP.PWD. Specification 1990 (One thousand Nine hundred Ninety) Volume-1 (One),  including carriage of all labour equipment and material to various locations through all modes of transportation in all leads and lifts.</t>
  </si>
  <si>
    <t>Chase in stone/brick masonry walls for fixing sand cast iron/PVC 110 mm(one hundred ten milimeter dia). pipes and including fittings and making good the same in cement mortar 1:3(one cement:three sand)as per HP.PWD. Specification 1990 (One thousand Nine hundred Ninety) Volume-1 (One),  including carriage of all labour equipment and material to various locations through all modes of transportation in all leads and lifts.</t>
  </si>
  <si>
    <t xml:space="preserve">Providing and fixing vitreous china water closet squatting pan (Indian type W.C. pan) size 580mm (five hundred eighty milimeter)(earth work, bed concrete, foot rest and trap to be measured and paid for separately):-Orrissa Pattern long body (Cera Catlogue No. 2071 ) as per HP.PWD specification, including carriage of all labour equipment and material to various location through all modes of transportation in all leads and lifts, including all incidental charges. </t>
  </si>
  <si>
    <t xml:space="preserve">Providing and fixing  Vitreous China wash down, water closet (European type. W.C. pan) with integral 'P' or 'S' trap including jointing the trap with soil pipe in cement mortar 1:1(One cement isto one sand) (Seat and over to be measured and paid for separately) as per the direction of Engineer in  Charge and  as per HP.PWD. Specification i/c carriage of all labour, equipment and material to various location through all modes of transportation in all lead and lifts &amp; all incidental charges. </t>
  </si>
  <si>
    <t>Ordinary closet of Cera Catlogue No. 2080 or its equivalent</t>
  </si>
  <si>
    <t>Anglo Indian Universal closet (Prima) of Cera Catlogue No. 2090 or its equivalent</t>
  </si>
  <si>
    <t>Providing &amp; fixing PTMT Jet spray of approved quality &amp; colour with 1.50 ( One &amp; five zero ) meter tube as per HPPWD., specification volume-I ( one ) including carriage of all labour equipment &amp; materials to various location through all leads,lifts &amp; other incidental charges complete as per entire satisfaction of the Engineer-in-Charge.</t>
  </si>
  <si>
    <t>Providing and fixing 10 (ten) litres capacity PVC low level duel flushing cistern with fittings with a pair of brackets with fittings such as lead valve, syphon, 15mm nominal size PVC ball valve with polythene float, with push button, couplings for connections with inlet, outlet and over flow pipe, 40mm dia C.P. flush bend including cutting holes in walls and making good the same and connecting the flush bend with cistern and closet (overflow pipe to be measured and paid for separately) as per HPPWD specification  1990 ( one thousand nine hundred ninety ) volume-1 including carriage of material through all modes of transport including all incidentals in all leads and lifts as per direction of Engineer in Charge.</t>
  </si>
  <si>
    <t>Providing and fixing a coloured / white plastic seat Solid type and cover for wash down water closet with C.P. Brass hinges and rubber buffers : as per HPPWD specification  1990 ( one thousand nine hundred ninety ) volume-1 including carriage of material through all modes of transport including all incidentals in all leads and lifts as per direction of Engineer in Charge.</t>
  </si>
  <si>
    <t>Providing and fixing first quality white shade vitreous china bowl pattern urinal Flat back type of size 430x260mmx350mm (four hundred thirty into two hundred sixty into three hundred fifty milimeter) including connection the urinal with waste pipe by means of white lead mixed with chopped hemp (waste pipe to be measured and paid for separately) as per HP.PWD specification 1990 (One thousand Nine hundred Ninety) Volume-I, including carriage of all labour equipments and materials to various location through all modes of transportation in all leads and lifts , including all incidental charges.</t>
  </si>
  <si>
    <t>Providing and fixing Vitreous china 10 (ten) litres capacity automatic flushing cistern with a pair of C.I. or M.S. brackets complete with fittings including C.I synphonic apparatus, mosquito proof lid C.P. brass unions and coupling for connections with inlet, outlet and overflow pipes including cutting holes and making good the same (over flow pipe to be measured and paid for separately) with fittings complete as per HP.PWD specification 1990 (One thousand Nine hundred Ninety) Volume-I, including carriage of all labour equipments and materials to various location through all modes of transportation in all leads and lifts , including all incidental charges.</t>
  </si>
  <si>
    <t>Providing and fixing Division Plate for Urinals 600mmx300mm (six hundred into three hundred milimeter) vitrous china as per HP.PWD specification 1990 (One thousand Nine hundred Ninety) Volume-I, including carriage of all labour equipments and materials to various location through all modes of transportation in all leads and lifts , including all incidental charges.</t>
  </si>
  <si>
    <t>Providing and fixing 15mm (fifteen milimeter) nominal bore C.P. brass flush pipe / spreaders for urinal with fitting such as unions, clamps etc. (all in C.P. brass) including cutting holes and making good the same as per HP.PWD specification 1990 (One thousand Nine hundred Ninety) Volume-I, including carriage of all labour equipments and materials to various location through all modes of transportation in all leads and lifts , including all incidental charges.</t>
  </si>
  <si>
    <t>Providing and fixing 550mmx400mm ( fife fifty into four hundred milimeters) vitreous China Flat back wash basin with single hole for pillar tap with C.I. or M.S. brackets painted white including cutting holes and making good the same but excluding fittings as per direction of Engineer in charge and as per  HP.PWD specification 1990 (One thousand Nine hundred Ninety) Volume-1 (One),  including carriage of all labour equipments and materials to various location through all modes of transportation in all leads and lifts, including all incidental charges.</t>
  </si>
  <si>
    <t>Providing and fixing vitreous china pedestal for wash basin of Cera make complete recessed at the back for the reception of pipes and fittings as per HP.PWD specification 1990 (One thousand Nine hundred Ninety) Volume-I, including carriage of all labour equipments and materials to various location through all modes of transportation in all leads and lifts , including all incidental charges.</t>
  </si>
  <si>
    <t>Providing and fixing stainless steel sink Modal Code No 2116 (1022xD of Paryag Polymer or its equivalent having size 460 x 560 mm x 229mm (four hundred ten into fife hundred sixty into two hundred twenty nine milimeters) with  C.P. waste with C.I. or M.S. Brackets painted white including cutting holes and making good the same but excluding fitting as per  HP.PWD specification 1990 (One thousand Nine hundred Ninety) Volume-1 (One),  including carriage of all labour equipment and material to various location through all modes of transportation in all leads and lifts, including all incidental charges.</t>
  </si>
  <si>
    <t>Providing &amp; fixing 32mm(thirty two millimeter) dia lead waste pipes heavy duty ISI marked  IS 8931 &amp; 8934 for wash basin or sink including brass check nut complete in all respect as per the direction of Engineer in  Charge and  as per HP.PWD. Specification i/c carriage of all labour, equipment and material to various location through all modes of transportation in all lead and lifts i/c all incidental charges.</t>
  </si>
  <si>
    <t xml:space="preserve">Providing and fixing 32 (Thirty Two) millimeters dia M.I union for sink or wash basin complete in all respect as per HP.PWD specification, including carriage of all labour equipment and material to various location through all modes of transportation in all leads and lifts, including all incidental charges. </t>
  </si>
  <si>
    <t xml:space="preserve">Providing and fixing C.P. Bottle Trap 32mm dia for wash basin and sink as per the direction of Engineer in  Charge and  as per HP.PWD. Specification i/c carriage of all labour, equipment and material to various location through all modes of transportation in all lead and lifts &amp; all incidental charges. </t>
  </si>
  <si>
    <t>Providing &amp; fixing 32mm(thirty two millimeter) dia C.P. Brass S. Trap for wash basin and sink complete in all respect as per the direction of Engineer in  Charge and  as per HP.PWD. Specification i/c carriage of all labour, equipment and material to various location through all modes of transportation in all lead and lifts i/c all incidental charges.</t>
  </si>
  <si>
    <t>Providing and fixing 100mm(one hundred milimeter) dia C.P. grating of superior quality for floo, gully or nahani trap as per HP.PWD specification 1990 (One thousand Nine hundred Ninety) Volume-I, including carriage of all labour equipments and materials to various location through all modes of transportation in all leads and lifts , including all incidental charges.</t>
  </si>
  <si>
    <t>Providing &amp; fixing 32mm(thirty two millimeter) dia C.P. Brass waste for wash basin and sink complete in all respect as per the direction of Engineer in  Charge and  as per HP.PWD. Specification i/c carriage of all labour, equipment and material to various location through all modes of transportation in all lead and lifts i/c all incidental charges.</t>
  </si>
  <si>
    <t>Providing and fixing 15mm galvanised mild steel puff pipe one metre long complete with brass perforated cap as per HP.PWD specification 1990 (One thousand Nine hundred Ninety) Volume-I, including carriage of all labour equipments and materials to various location through all modes of transportation in all leads and lifts , including all incidental charges.</t>
  </si>
  <si>
    <t>Providing and fixing 600mm x 450 mm bevelled edge mirror of superior glass mounted on 6mm thick A.C. Sheet or plywood sheet and fixed to wooden plugs with C.P. Brass screws and washers  complete in all respect as per the direction of Engineer in  Charge and  as per HP.PWD. Specification i/c carriage of all labour, equipment and material to various location through all modes of transportation in all lead and lifts i/c all incidental charges.</t>
  </si>
  <si>
    <t xml:space="preserve">Providing and fixing 600*20mm (six hundred into twenty milimeters) C.P. Brass Towel rail (heavy duty ISI Marked IS:8931 &amp; 8934) complete with CP Brass bracket fixed with steel screws and rawal plugs etc complete in all respect as per the direction of Engineer in  Charge and  as per HP.PWD. Specification i/c carriage of all labour, equipment and material to various location through all modes of transportation in all lead and lifts i/c all incidental charges.   </t>
  </si>
  <si>
    <t xml:space="preserve">Providing and fixing 600mmx120mm (six hundred into one hundred tweny milimeters) glass shelf with C.P. brass bracket and guard rail complete, fixed to wooden/ rawal plugs with C.P. brass screws in all respect as per the direction of Engineer in  Charge and  as per HP.PWD. Specification i/c carriage of all labour, equipment and material to various location through all modes of transportation in all lead and lifts i/c all incidental charges.   </t>
  </si>
  <si>
    <t xml:space="preserve">Providing and fixing chromium plated brass toilet paper holder with C.P. Brass brackets fixed to wooden cleats/ rawal plugs with C.P. Brass screws in all respect as per the direction of Engineer in  Charge and  as per HP.PWD. Specification i/c carriage of all labour, equipment and material to various location through all modes of transportation in all lead and lifts i/c all incidental charges.   </t>
  </si>
  <si>
    <t xml:space="preserve">Providing and fixing chromium plated brass soap dish with C.P. Brass brackets fixed to wooden cleats/ rawal plugs with C.P. Brass screws in all respect as per the direction of Engineer in  Charge and  as per HP.PWD. Specification i/c carriage of all labour, equipment and material to various location through all modes of transportation in all lead and lifts i/c all incidental charges.   </t>
  </si>
  <si>
    <t xml:space="preserve">Providing and fixing liquid soap container C.P. Brass lid and  brackets fixed to wooden cleats/ rawal plugs with C.P. Brass screws in all respect as per the direction of Engineer in  Charge and  as per HP.PWD. Specification i/c carriage of all labour, equipment and material to various location through all modes of transportation in all lead and lifts i/c all incidental charges.   </t>
  </si>
  <si>
    <t xml:space="preserve">Providing and fixing 100mm (hundred milimeter) dia CP Brass shower rose heavy duty ISI marked IS : 8931 and 8934) with 15mm or 20mm inlet including all fitting and  as per the direction of Engineer in  Charge and  as per HP.PWD. Specification i/c carriage of all labour, equipment and material to various location through all modes of transportation in all lead and lifts i/c all incidental charges.   </t>
  </si>
  <si>
    <t xml:space="preserve">Providing and fixing tooth brush and tumbler holder C.P. Brass fixed to wooden cleats/ rawal plugs with C.P. Brass screws in all respect as per the direction of Engineer in  Charge and  as per HP.PWD. Specification i/c carriage of all labour, equipment and material to various location through all modes of transportation in all lead and lifts i/c all incidental charges.   </t>
  </si>
  <si>
    <t>Providing and fixing  C.P. stop cock 15mm (fifteen millimeter) dia (heavy duty ISI Marked IS:8931 &amp; 8934), as per HP.PWD specification, including carriage of all labour equipment and material to various location through all modes of transportation in all leads and lifts, including all incidental charges.</t>
  </si>
  <si>
    <t>Providing and fixing 15 (Fifteen) millimeters dia  chromium plated brass bib tap with capstan head  (heavy duty ISI Marked IS:8931 &amp; 8934) complete in all respect as per HP.PWD specification, including carriage of all labour equipment and material to various location through all modes of transportation in all leads and lifts, including all incidental charges. The rate comprising of octroi, royality, Malkana toll tax, sale tax or any other taxes imposed by the Government.</t>
  </si>
  <si>
    <t>.</t>
  </si>
  <si>
    <t xml:space="preserve">Providing and fixing chromium plated brass pillars tap 15mm (fifteen millimeter) dia with capstan head (heavy duty ISI Marked IS:8931 &amp; 8934) , including brass check nut as per HP.PWD specification, including carriage of all labour equipment and material to various location through all modes of transportation in all leads and lifts, including all incidental charges. </t>
  </si>
  <si>
    <t>Providing and fixing  15mm (fifteen millimeter) nominal bore  P.V.C. connection pipe 45 cm (forty five centimeter) long (heavy duty ISI Marked IS:8931 &amp; 8934) as per HP.PWD specification, including carriage of all labour equipment and material to various location through all modes of transportation in all leads and lifts, including all incidental charges.</t>
  </si>
  <si>
    <t xml:space="preserve">Providing and fixing 15mm (fifteen millimeter) dia C.P. brass angle valve  (heavy duty ISI Marked IS 8931 &amp; 8934 ) without Nuts and pipe as per HP.PWD specification, including carriage of all labour equipment and material to various location through all modes of transportation in all leads and lifts, including all incidental charges. </t>
  </si>
  <si>
    <t xml:space="preserve">Providing and fixing  15mm (fifteen millimeter) dia Cromium Plated Brass mixer (heavy duty ISI Marked IS:8931 &amp; 8934) for kitchen sink with top / bottom swinging spout as per HP.PWD specification, including carriage of all labour equipment and material to various location through all modes of transportation in all leads and lifts, including all incidental charges. </t>
  </si>
  <si>
    <t>Providing and fixing  brass full way valve with wheel as per  HP.PWD specification 1990 (One thousand Nine hundred Ninety) Volume-1 (One),  including carriage of all labour equipment and material to various location through all modes of transportation in all leads and lifts, including all incidental charges.</t>
  </si>
  <si>
    <t>15mm (fifteen milimeters) nominal bore</t>
  </si>
  <si>
    <t>20mm (twenty milimeters) nominal bore</t>
  </si>
  <si>
    <t>Providing and fixing G.I.or M.I Union of following sizes (where not included in the items  as per  HP.PWD specification 1990 (One thousand Nine hundred Ninety) Volume-1 (One),  including carriage of all labour equipment and material to various location through all modes of transportation in all leads and lifts, including all incidental charges.</t>
  </si>
  <si>
    <t xml:space="preserve">15mm (fifteen milimeters) </t>
  </si>
  <si>
    <t xml:space="preserve">20mm (twenty milimeters) </t>
  </si>
  <si>
    <t>Providing 200 mm (two hundred milimeters) wide cast iron Rungs with chequered or ribbed non slip surface including fixing in manholes with 200mm x200mmx100mm (two hundred into two hundred into one hundred milimeters) cement concrete 1:3:6 (one cement isto threesand isto six graded crushed stone aggregate 20mm (twenty milimeters) nominal size) including carriage of all labour, equipments and materials to various location through all modes of transportation in all leads lifts and all incidental charges.</t>
  </si>
  <si>
    <t>Providing and laying concrete for plain concretre in 1:4:8 (one cement isto four sand isto eight graded crushed hard stone aggregate 40 (forty) millimeter nominal size)  for surround or encasing stoneware / PVC pipes of 150mm ( one hundred fifty milimeters)  internal diameters, including concrete for bending, necessary form work and curing complete including carriage of all labour, equipments and materials to various location through all modes of transportation in all leads lifts and all incidental charges.</t>
  </si>
  <si>
    <t>Constructing manhole with R.C.C. top slab in 1:2:4 mix (one cement: two sand: four graded stone aggregate 20mm(twenty millimeter)nominal size, foundation concrete 1:4:8(one cement four sand: eight graded stone aggregate 40mm(forty millimeter) nominal size)inside plastering 15mm(fifteen millimeter) thick with cement mortar 1:3(one cement: three sand)finished with a floating coat of neat cement and making channels in cement concrete 1:2:4(one cement:two sand:four graded stone aggregaten20mm(twenty millimeter) nominal size)finished smooth complete including curing and testing :- as per  HP.PWD specification 1990 (One thousand Nine hundred Ninety) Volume-1 (One),  including carriage of all labour equipment and material to various location through all modes of transportation in all leads and lifts, including all incidental charges.</t>
  </si>
  <si>
    <t xml:space="preserve">Inside size 800x800mm (eight hundred into eight hundred millimeter) and 500mm (five hundred millimeter) deep including C.I. cover with frame. (Light duty single seal pattern-I) 455x610mm (four hundred fifty five into six hundred ten millimeter) internal diamensions total weight of cover and frame to be not less than 38 (thirty eight) kilogramme(weight of cover 23kg (twenty three kilogramme)and weight of frame 15kg (fifteen kilogramme) with 230mm (two hundred &amp; thirty milimjeter) thick walls of brick masonry using common burnt clay building bricks in cement mortar 1:3 (one cement: three sand) </t>
  </si>
  <si>
    <t xml:space="preserve">Inside size 800x800mm (eight hundred into eight hundred millimeter) and 1000 mm  (one thousand millimeter) deep including C.I. cover with frame. (Light duty single seal pattern-I) 455x610mm (four hundred fifty five into six hundred ten millimeter) internal diamensions total weight of cover and frame to be not less than 38 (thirty eight) kilogramme(weight of cover 23kg (twenty three kilogramme)and weight of frame 15kg (fifteen kilogramme) with 230mm (two hundred &amp; thirty milimjeter) thick walls of brick masonry using common burnt clay building bricks in cement mortar 1:3 (one cement: three sand) </t>
  </si>
  <si>
    <t>Supplying &amp; fixing 450 x 600 mm ( Four hundred fifty into six hundred milimeter ) precast CI cover without frame of heavy duty as per HPPWD., specification volume-I ( one ) including carriage of all labour equipment &amp; materials to various location through all leads,lifts &amp; other incidental charges complete as per entire satisfaction of the Engineer-in-Charge.</t>
  </si>
  <si>
    <t>Cutting holes through existing brick work including making good the same in cement mortar  1 : 6 ( One cement : six sand ) per centimeter depth of cutting holes upto and including 400 Sqmt ( Four hundred square centimeter ) in area as per HPPWD., specification volume-I ( one ) including carriage of all labour equipment &amp; materials to various location through all leads,lifts &amp; other incidental charges complete as per entire satisfaction of the Engineer-in-Charge.</t>
  </si>
  <si>
    <t>Cm</t>
  </si>
  <si>
    <t>Per Centimeter</t>
  </si>
  <si>
    <t>Cutting holes upto 15 cm x 15 cm ( fifteen centimeter into fifteen centimeter ) in R.C.C. floors and roofs for passing drain pipe etc. &amp; repairing the holes after insertion of drain pipe etc. with cement concrete 1 : 2 : 4 ( One cement : two  sand : four graded stone aggregate 20 mm ( twenty milimeter ) nominal size ) including finishing complete so as to make it leak proof as per HPPWD., specification volume-I ( one ) including carriage of all labour equipment &amp; materials to various location through all leads,lifts &amp; other incidental charges complete as per entire satisfaction of the Engineer-in-Charge.</t>
  </si>
  <si>
    <t>ELECTRICAL INSTALLATION I/C LIFT</t>
  </si>
  <si>
    <r>
      <t xml:space="preserve">Wiring for light point/ Fan point/ exhaust fan/ call bell point with 1.5 sq.mm ( One point five Square milimetre )PVC insulated heat resistant flame retardant (HRFR) and low smoke single core ( fiexible ) copper  conductor cable in surface/ recessed steel conduit with modular switch, modular plates, suitable G.I. box and earthing the light point with 1.5 Sq.mm ( One point five square milimeter ) HRFRLS/PVC insulated single core copper conductor cable as required </t>
    </r>
    <r>
      <rPr>
        <b/>
        <sz val="10"/>
        <color theme="1"/>
        <rFont val="Calibri"/>
        <family val="2"/>
        <scheme val="minor"/>
      </rPr>
      <t xml:space="preserve">" Group- C " </t>
    </r>
    <r>
      <rPr>
        <sz val="10"/>
        <color theme="1"/>
        <rFont val="Calibri"/>
        <family val="2"/>
        <scheme val="minor"/>
      </rPr>
      <t>including carriage of materials within all leads, lifts and other incidentals, as directed and  satisfaction of the Engineer-in-Charge.</t>
    </r>
  </si>
  <si>
    <r>
      <t xml:space="preserve">Wiring for twin control light point with 1.5 sq.mm ( One point five square milimeter ) PVC insulated heat resistant flame retardant ( HRFR ) and low smoke single core ( flexible ) copper conductor cable in surface/recessed steel conduit with 2-way, 5/6 amps, modular switch, modular plates, suitable G.I. box and earthening the light point with 1.5 sq.mm ( One point five square milimeter ) HRFRLS/PVC insulated single core copper conductor cable as required </t>
    </r>
    <r>
      <rPr>
        <b/>
        <sz val="10"/>
        <color theme="1"/>
        <rFont val="Calibri"/>
        <family val="2"/>
        <scheme val="minor"/>
      </rPr>
      <t>" Groud-C "</t>
    </r>
    <r>
      <rPr>
        <sz val="10"/>
        <color theme="1"/>
        <rFont val="Calibri"/>
        <family val="2"/>
        <scheme val="minor"/>
      </rPr>
      <t xml:space="preserve"> including carriage of materials within all leads, lifts and other incidentals, as directed and  satisfaction of the Engineer-in-Charge.</t>
    </r>
  </si>
  <si>
    <t>Supplying &amp; fixing G.I. modular box of 140mmx78mmx50mm ( One hundred forty milimeter into seventy eight milimeter into fifty milimeter ) size with modular plate and cover in recess including providing and fixing 5 pin 5/6 amps modular socket outlet and 5/6 amps, modular switch, connections etc. as required including carriage of materials within all leads, lifts and other incidentals, as directed and  satisfaction of the Engineer-in-Charge.</t>
  </si>
  <si>
    <t>Supplying &amp; fixing G.I. modular box of 140mmx78mmx50mm ( One hundred forty milimeter into seventy eight milimeter into fifty milimeter ) size with modular plate and cover in recess including providing and fixing 6 pin 15/16 amps modular socket outlet and 15/16 amps, modular switch, connections etc. as required including carriage of materials within all leads, lifts and other incidentals, as directed and  satisfaction of the Engineer-in-Charge.</t>
  </si>
  <si>
    <t>Supplying &amp; fixing eletrical switch board, having 3 number of 5 amps switch and socket on suitable size of metal box of mm deep 6 modulars ,205mm x 78mm x 50 mm ( Two hundred five milimeter into seventy eight milimeter into fifty milimeter ) on surface or in recess with suitable size phenolic laminated sheet cover in the front including providing &amp; fixing 3 number 5 pin 5/6 amps socket outlet and 5/6 amp modular type switch, connection, painting etc. as required ( For light plugs ) including carriage of materials within all leads, lifts and other incidentals, as directed and  satisfaction of the Engineer-in-Charge.</t>
  </si>
  <si>
    <t>Supplying &amp; fixing metal box of following sizes ( Nominal size ) on surface or in recess suitable for fixing phenolic laminated sheet cover in front including painting etc. as required 100 mm x 100 mm x 60 mm ( One hundred milimerter into one hundred milimeter into sixrty milimeter ) deep including carriage of materials within all leads, lifts and other incidentals, as directed and  satisfaction of the Engineer-in-Charge.</t>
  </si>
  <si>
    <t>Supplying &amp; drawing LAN cable CAT, ( eletrolytic grade solid annealed bare copper conductor, 4 pair unshielded twisted pair ( UTP ) industrial cable for LAN net work including carriage of materials within all leads, lifts and other incidentals, as directed and  satisfaction of the Engineer-in-Charge.</t>
  </si>
  <si>
    <t>Per running meter</t>
  </si>
  <si>
    <t>Wiring for power plug with 2 x 4 sq.mm ( two into four square milimeter ) PVC insulated heat resistant flame retardant (HRFR ) and low smoke single core ( flexible ) copper conductor cable in surface/ recessed steel conduit along with 1 No. 4 sq.mm ( One number four square milimeter ) HRFRLS/PVC insulated single core copper conductor cable for earthening as required including carriage of materials within all leads, lifts and other incidentals, as directed and  satisfaction of the Engineer-in-Charge.</t>
  </si>
  <si>
    <t>Wiring for power plug with 4 x 4 sq.mm ( four into four square milimeter ) PVC insulated heat resistant flame retardant (HRFR ) and low smoke single core ( flexible ) copper conductor cable in surface/ recessed steel conduit along with 2 No. 4 sq.mm ( Two number  fiour square milimeter ) HRFRLS/PVC insulated single core copper conductor cable for earthening as required including carriage of materials within all leads, lifts and other incidentals, as directed and  satisfaction of the Engineer-in-Charge.</t>
  </si>
  <si>
    <t>Wiring for circuit / sub- main with following size PVC insulated heat resistant flame reyardant ( HRFR ) and low smoke single core ( flexible ) copper conductor cable in surface/recessed steel conduit along with 1 No ( One number ) HRFRLA/PVC insulated single core copper conductor cable of same size for earthing as required :-</t>
  </si>
  <si>
    <t>2 x 1.5 Sq.mm ( two into one point five square milimeter ) including carriage of materials within all leads, lifts and other incidentals, as directed and  satisfaction of the Engineer-in-Charge.</t>
  </si>
  <si>
    <t>2 x 2.5 Sq.mm ( two into two point five square milimeter ) including carriage of materials within all leads, lifts and other incidentals, as directed and  satisfaction of the Engineer-in-Charge.</t>
  </si>
  <si>
    <t>2 x 6.0 Sq.mm ( two into six point zero square milimeter ) including carriage of materials within all leads, lifts and other incidentals, as directed and  satisfaction of the Engineer-in-Charge.</t>
  </si>
  <si>
    <t>2 x 10 Sq.mm ( two into ten square milimeter ) including carriage of materials within all leads, lifts and other incidentals, as directed and  satisfaction of the Engineer-in-Charge.</t>
  </si>
  <si>
    <t>Wiring for Circuit / sub- main with 4 x 10 Sq.mm ( Four into ten square milimeter ) PVC insulated heat resistant flame reyardant ( HRFR ) and low smoke single core ( flexible ) copper conductor cable in surface/recessed steel conduit along with 2 No  10 q.mm ( Two number ten square milimeter ) ( 4 x 10 + 2 x 10 ) HRFRLA/PVC insulated single core copper conductor cable for earthing as required including carriage of materials within all leads, lifts and other incidentals, as directed and  satisfaction of the Engineer-in-Charge.</t>
  </si>
  <si>
    <r>
      <t xml:space="preserve">Supplying and erection 40/50/63 ( forty/fifty/sixty three ) amps rating, 10KA breaking capacity, 240 volts, " C " curves, miniature circuit breaker of following poles in the existing MCB DB complete with connections etc. as required </t>
    </r>
    <r>
      <rPr>
        <b/>
        <sz val="10"/>
        <color theme="1"/>
        <rFont val="Calibri"/>
        <family val="2"/>
        <scheme val="minor"/>
      </rPr>
      <t>" Double pole CAT- A "</t>
    </r>
    <r>
      <rPr>
        <sz val="10"/>
        <color theme="1"/>
        <rFont val="Calibri"/>
        <family val="2"/>
        <scheme val="minor"/>
      </rPr>
      <t>including carriage of materials within all leads, lifts and other incidentals, as directed and  satisfaction of the Engineer-in-Charge.</t>
    </r>
  </si>
  <si>
    <r>
      <t xml:space="preserve">Supplying and erection 6 amps to 32 amps ( Six amps to thirty two amps ) amps rating, 10KA breaking capacity, 240 volts, " C " curves, miniature circuit breaker of following poles in the existing MCB DB complete with connections etc. as required </t>
    </r>
    <r>
      <rPr>
        <b/>
        <sz val="10"/>
        <color theme="1"/>
        <rFont val="Calibri"/>
        <family val="2"/>
        <scheme val="minor"/>
      </rPr>
      <t>" Single pole CAT- A "</t>
    </r>
    <r>
      <rPr>
        <sz val="10"/>
        <color theme="1"/>
        <rFont val="Calibri"/>
        <family val="2"/>
        <scheme val="minor"/>
      </rPr>
      <t>including carriage of materials within all leads, lifts and other incidentals, as directed and  satisfaction of the Engineer-in-Charge.</t>
    </r>
  </si>
  <si>
    <t>Supplying &amp; fixing of following way, single pole and neutral sheet steel MCB distribution board, 240 Volts, on surface/recess, complete with tinned copper bus-bar, wireset, neutral link, earth bar, din-bar,detachable gland plate,blanking plate, cable,idenification labels inter connections, phosphatized and powder painted, including earthing etc. as required :-</t>
  </si>
  <si>
    <t>Double door-12 ( Twelve ) way including carriage of materials within all leads, lifts and other incidentals, as directed and  satisfaction of the Engineer-in-Charge.</t>
  </si>
  <si>
    <t>Supplying &amp; fixing electronic regulator step type including connections testing and commissioning as required including carriage of materials within all leads, lifts and other incidentals, as directed and  satisfaction of the Engineer-in-Charge.</t>
  </si>
  <si>
    <t>Providing, installation, testing and commissioning of ceiling fan with regulator, including wiring the down rods of standard length ( up to 30 cm ) ( Upto thirty centimeter ) with 16/0.20 mm twin twisted flexible, cotton braided, copper, including providing and fixing phenolic laminated sheet cover on the fan box and earthing etc. as required :-</t>
  </si>
  <si>
    <t>Ceiling fan 1200mm ( One thousand two hundred milimeter ) sweep, Category- A including carriage of materials within all leads, lifts and other incidentals, as directed and  satisfaction of the Engineer-in-Charge.</t>
  </si>
  <si>
    <t>Ceiling fan 1400mm ( One thousand four hundred milimeter ) sweep, Category- A including carriage of materials within all leads, lifts and other incidentals, as directed and  satisfaction of the Engineer-in-Charge.</t>
  </si>
  <si>
    <t>Supplying &amp; fixing 10 Amps., 240 Volts, SPN industrial socket outlet, 2 pole &amp; earth, metal enclosed plug top, sheet steel elclosure, suitable to accommodate a 10 Amp SPN MCB/DP, on surface or in recess, with chained metal cover for the socket outlet, complete with connections, testing and commissioning etc. as required including carriage of materials within all leads, lifts and other incidentals, as directed and  satisfaction of the Engineer-in-Charge.</t>
  </si>
  <si>
    <r>
      <t xml:space="preserve">Providing and installation of following type of Ultra slim decorative LED batten with extruded aluminum heat sink, with anti glare poly carbonate diffuser &amp; energy efficient constant current, integral electronic driver, suitable for input voltage: AC 220-240 V, 50/60 Hz, complete with all accessories including mounting clips &amp; loop in loop out wire, connections, testing &amp; commissioning etc. as required LED batten Light 20W 1200mm ( One thousand two hundred milimeter ) </t>
    </r>
    <r>
      <rPr>
        <b/>
        <sz val="10"/>
        <color theme="1"/>
        <rFont val="Calibri"/>
        <family val="2"/>
        <scheme val="minor"/>
      </rPr>
      <t>Make: Philips, Syska, GE, Bajaj, C &amp; S, Panasonic or any other approved by Engineer-in-Charge.</t>
    </r>
    <r>
      <rPr>
        <sz val="10"/>
        <color theme="1"/>
        <rFont val="Calibri"/>
        <family val="2"/>
        <scheme val="minor"/>
      </rPr>
      <t>including carriage of materials within all leads, lifts and other incidentals, as directed and  satisfaction of the Engineer-in-Charge.</t>
    </r>
  </si>
  <si>
    <r>
      <t xml:space="preserve">Providing and installation of following type of Ultra slim decorative LED batten with extruded aluminum heat sink, with anti glare poly carbonate diffuser &amp; energy efficient constant current, integral electronic driver, suitable for input voltage: AC 220-240 V, 50/60 Hz, complete with all accessories including mounting clips &amp; loop in loop out wire, connections, testing &amp; commissioning etc. as required LED batten Light 20W 600mm ( Six hundred milimeter ) </t>
    </r>
    <r>
      <rPr>
        <b/>
        <sz val="10"/>
        <color theme="1"/>
        <rFont val="Calibri"/>
        <family val="2"/>
        <scheme val="minor"/>
      </rPr>
      <t>Make: Philips, Syska, GE, Bajaj, C &amp; S, Panasonic or any other approved by Engineer-in-Charge.</t>
    </r>
    <r>
      <rPr>
        <sz val="10"/>
        <color theme="1"/>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</si>
  <si>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sz val="10"/>
        <color theme="1"/>
        <rFont val="Calibri"/>
        <family val="2"/>
        <scheme val="minor"/>
      </rPr>
      <t xml:space="preserve">" LED Panel Light 32 W "  Make: Philips, Syska, GE, Bajaj, C &amp; S, Panasonic or any other approved by Engineer-in-Charge </t>
    </r>
    <r>
      <rPr>
        <sz val="10"/>
        <color theme="1"/>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</si>
  <si>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sz val="10"/>
        <color theme="1"/>
        <rFont val="Calibri"/>
        <family val="2"/>
        <scheme val="minor"/>
      </rPr>
      <t xml:space="preserve">" LED Panel Light 24 W "  Make: Philips, Syska, GE, Bajaj, C &amp; S, Panasonic or any other approved by Engineer-in-Charge </t>
    </r>
    <r>
      <rPr>
        <sz val="10"/>
        <color theme="1"/>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</si>
  <si>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sz val="10"/>
        <color theme="1"/>
        <rFont val="Calibri"/>
        <family val="2"/>
        <scheme val="minor"/>
      </rPr>
      <t xml:space="preserve">" LED Panel Light 18 W "  Make: Philips, Syska, GE, Bajaj, C &amp; S, Panasonic or any other approved by Engineer-in-Charge </t>
    </r>
    <r>
      <rPr>
        <sz val="10"/>
        <color theme="1"/>
        <rFont val="Calibri"/>
        <family val="2"/>
        <scheme val="minor"/>
      </rPr>
      <t>including carriage of materials within all leads, lifts and other incidentals, as directed and  satisfaction of the Engineer-in-Charge.</t>
    </r>
  </si>
  <si>
    <t>Providing &amp; fixing envirmental friendly, Ultra modern, energy saving, surface mounted, decorative over bulk head edge-Lit LED luminaire comprising of high brightness LEDs complete with connections, testimng &amp; commissioning etc. as required 12 W including carriage of materials within all leads, lifts and other incidentals, as directed and  satisfaction of the Engineer-in-Charge.</t>
  </si>
  <si>
    <t>Supplying &amp; fixing of fancy wall bracket containing thread type CFL holder ( s ) of all sizes &amp; shapes, complete with all accessories but excluding CFL lamp including making connections, testing etc. as required.</t>
  </si>
  <si>
    <t>Long neck wall bracket 150 ( One hundred fifty ) dia, single lamp ( Category-A ) including carriage of materials within all leads, lifts and other incidentals, as directed and  satisfaction of the Engineer-in-Charge.</t>
  </si>
  <si>
    <t>Providing &amp; installation of exhaust fan of following sizes in the existing opening, including making the hole to suit the size of the above fan, making good the damages, connections, testing &amp; commissioning etc. as required :-</t>
  </si>
  <si>
    <t>Exhaust fan, heavy duty, 300 mm ( three hundred milimeter ) sweep including carriage of materials within all leads, lifts and other incidentals, as directed and  satisfaction of the Engineer-in-Charge.</t>
  </si>
  <si>
    <t>Providing &amp; fixing openable sheet metal shutter suitable for exhaust fan size 300 mm ( three hundred milimeter ) as per required complete in all respect including carriage of materials within all leads, lifts and other incidentals, as directed and  satisfaction of the Engineer-in-Charge.</t>
  </si>
  <si>
    <r>
      <t xml:space="preserve">Providing &amp; installation of light duty, plastic body, ventilating fan of following sizes in the existing opening, by means of suitable regarding bolts/ nuts, including making the hole to suit the size of the above fan, making good the damages, connections, testing &amp; commissioning etc. as required complete in all respect to the satisfaction of the Engineer-in-Charge. </t>
    </r>
    <r>
      <rPr>
        <b/>
        <sz val="10"/>
        <color theme="1"/>
        <rFont val="Calibri"/>
        <family val="2"/>
        <scheme val="minor"/>
      </rPr>
      <t xml:space="preserve">Make : Havell's, Bajaj, Crompton Greaves, Usha, Kahitan etc. ventilating fan, light duty, ( Plastic body ) 230 mm ( two hundred thirty milimeter ) sweep </t>
    </r>
    <r>
      <rPr>
        <sz val="10"/>
        <color theme="1"/>
        <rFont val="Calibri"/>
        <family val="2"/>
        <scheme val="minor"/>
      </rPr>
      <t>including carriage of materials within all leads, lifts and other incidentals, as directed and  satisfaction of the Engineer-in-Charge.</t>
    </r>
  </si>
  <si>
    <t>Supplying &amp; fixing Ding-Dong/ Electronic musical bell, suitable for D.C./A.C. single phase, 230 Volts complete as required including carriage of materials within all leads, lifts and other incidentals, as directed and  satisfaction of the Engineer-in-Charge.</t>
  </si>
  <si>
    <t>Supplying &amp; fixing bakelite batten / angle holder including connections etc. as required  including carriage of materials within all leads, lifts and other incidentals, as directed and  satisfaction of the Engineer-in-Charge.</t>
  </si>
  <si>
    <r>
      <t xml:space="preserve">Providing &amp; installation of following type of LED retrofit lamp B-22 holder base with Poly carbonate body &amp; aluminium heat sink, suitable for input voltage : AC 220-240 V, 50/60 Hz, including mounting in existing fixture, testing etc. as required complete in all respects. LED retrofit lamp 7 W </t>
    </r>
    <r>
      <rPr>
        <b/>
        <sz val="10"/>
        <color theme="1"/>
        <rFont val="Calibri"/>
        <family val="2"/>
        <scheme val="minor"/>
      </rPr>
      <t>Make : Philips, Syska, GE, Bajaj, C &amp; S, Panasonic or any other approved by the Engineer-in-Charge</t>
    </r>
    <r>
      <rPr>
        <sz val="10"/>
        <color theme="1"/>
        <rFont val="Calibri"/>
        <family val="2"/>
        <scheme val="minor"/>
      </rPr>
      <t xml:space="preserve">  including carriage of materials within all leads, lifts and other incidentals, as directed and  satisfaction of the Engineer-in-Charge.</t>
    </r>
  </si>
  <si>
    <t>Providing &amp; laying of One number aluminium conductor, PVC insulated &amp; PVC sheathed, armoured/XLPE power cable, working voltage 1100 volts grade dirct in ground to be laid one meter below the ground level inc;luding excavation, sand cushioning, protective covering &amp; refilling the trench etc. of the required size :-</t>
  </si>
  <si>
    <t>Armoured cable 50 Sq.mm ( 3.50 core ) including carriage of materials within all leads, lifts and other incidentals, as directed and  satisfaction of the Engineer-in-Charge.</t>
  </si>
  <si>
    <t>Armoured cable 25 Sq.mm ( 3.50 core ) including carriage of materials within all leads, lifts and other incidentals, as directed and  satisfaction of the Engineer-in-Charge.</t>
  </si>
  <si>
    <t>Armoured cable 6 Sq.mm ( twin core ) including carriage of materials within all leads, lifts and other incidentals, as directed and  satisfaction of the Engineer-in-Charge.</t>
  </si>
  <si>
    <r>
      <t xml:space="preserve">Providing &amp; fixing following rating &amp; breaking capacity MCCB in the existing cubical panel board including drilling holes in the cubical panel, making connections, etc. as required </t>
    </r>
    <r>
      <rPr>
        <b/>
        <sz val="10"/>
        <color theme="1"/>
        <rFont val="Calibri"/>
        <family val="2"/>
        <scheme val="minor"/>
      </rPr>
      <t xml:space="preserve">100 Amp-16 KA </t>
    </r>
    <r>
      <rPr>
        <sz val="10"/>
        <color theme="1"/>
        <rFont val="Calibri"/>
        <family val="2"/>
        <scheme val="minor"/>
      </rPr>
      <t>including carriage of materials within all leads, lifts and other incidentals, as directed and  satisfaction of the Engineer-in-Charge.</t>
    </r>
  </si>
  <si>
    <r>
      <t xml:space="preserve">Providing &amp;  fixing compact MCCB of rating 25/32/40/50 Amp, triple pole with fixed Thermal &amp; fixed Magnetic setting having breaking capacity of 10 KA at 415 Volts, making connections, etc. as required </t>
    </r>
    <r>
      <rPr>
        <b/>
        <sz val="10"/>
        <color theme="1"/>
        <rFont val="Calibri"/>
        <family val="2"/>
        <scheme val="minor"/>
      </rPr>
      <t xml:space="preserve">32 Amp </t>
    </r>
    <r>
      <rPr>
        <sz val="10"/>
        <color theme="1"/>
        <rFont val="Calibri"/>
        <family val="2"/>
        <scheme val="minor"/>
      </rPr>
      <t>including carriage of materials within all leads, lifts and other incidentals, as directed and  satisfaction of the Engineer-in-Charge.</t>
    </r>
  </si>
  <si>
    <t>Providing &amp; fixing TP &amp; N switch disconnector fuse unit cubical type, 415/500 volts with 3 Nos. HBC/HRC fuses, in sheet steel enclosure including drilling holes on the board, connections, earthing the body etc. as required :-</t>
  </si>
  <si>
    <t>32 Amp Category- " A "  including carriage of materials within all leads, lifts and other incidentals, as directed and  satisfaction of the Engineer-in-Charge.</t>
  </si>
  <si>
    <t>Supplying &amp; fixing copper strip bus-bars suitable for 100 Amp 415 volts capacity 4 Nos each of crioss sectional area ( 25.4 mm x 4.75 mm ) in the existing enclosure with all accessories including connections etc. as required including carriage of materials within all leads, lifts and other incidentals, as directed and  satisfaction of the Engineer-in-Charge.</t>
  </si>
  <si>
    <t>Supplying &amp; fixing sheet metal bus-bars chamber suitable for 63 Amp 415 volts capacity with 4 Nos. copper strip bus-bars each of length 450 mm &amp; cross sectional area ( 16 mm x 3.17 mm ), enclosure made from 1.6 mm thick mild steel sheet having over all diamensions ( 530 mm x 350 mm x 150 mm ) nominal with all accessories including connections, earthing the body etc. as required  including carriage of materials within all leads, lifts and other incidentals, as directed and  satisfaction of the Engineer-in-Charge.</t>
  </si>
  <si>
    <t>Earthing with copper earth plate 600 mm x 600 mm x 3 mm ( six hundred milimeter into six hundred milimeter into three milimeter ) thick including accessories and providing masonry enclosure with cover plate having locking arrangement and watering pipe etc. ( But without charcoal or coke and salt ) complete as required including carriage of materials within all leads, lifts and other incidentals, as directed and  satisfaction of the Engineer-in-Charge.</t>
  </si>
  <si>
    <t>Set</t>
  </si>
  <si>
    <t>Per set</t>
  </si>
  <si>
    <t>Extra for using salt and charcoal for G.I. or copper plate earth electrode complete as required including carriage of materials within all leads, lifts and other incidentals, as directed and  satisfaction of the Engineer-in-Charge.</t>
  </si>
  <si>
    <t>Supplying &amp; laying 8 SWG copper wire at 0.50 mtrs ( Zero point five zero meter ) below ground level for earth electrode conductor, including soldering etc. as required including carriage of materials within all leads, lifts and other incidentals, as directed and  satisfaction of the Engineer-in-Charge.</t>
  </si>
  <si>
    <t>Supplying &amp; fixing copper tape 20 mm x 3 mm ( twenty milimeter into three milimeter ) thick on parapet or surface of wall for lightening conductor as required ( for  vertical run ) including carriage of materials within all leads, lifts and other incidentals, as directed and  satisfaction of the Engineer-in-Charge.</t>
  </si>
  <si>
    <t>Supplying &amp; fixing copper tape 20 mm x 3 mm ( twenty milimeter into three milimeter ) thick on parapet or surface of wall for lightening conductor as required ( for  horizontial run ) including carriage of materials within all leads, lifts and other incidentals, as directed and  satisfaction of the Engineer-in-Charge.</t>
  </si>
  <si>
    <t>Earthing with G.I. earth pipe 4.5 mtrs ( Four point five meter ) long and 40 mm ( forty milimeter ) dia  including accessories &amp; providing masonry enclosure with cover plate having locking arrangement and watering pipe etc. ( But without charcoal or coke and salt ) complete as required including carriage of materials within all leads, lifts and other incidentals, as directed and  satisfaction of the Engineer-in-Charge.</t>
  </si>
  <si>
    <t>set</t>
  </si>
  <si>
    <t>Extra for using salt and charcoal for pipe earth electrode complete as required including carriage of materials within all leads, lifts and other incidentals, as directed and  satisfaction of the Engineer-in-Charge.</t>
  </si>
  <si>
    <t>Supplying &amp; laying 6 SWG G.I. wire at 0.50 mtrs ( Zero point five zero meter ) below ground level for earth electrode conductor, including soldering etc. as required including carriage of materials within all leads, lifts and other incidentals, as directed and  satisfaction of the Engineer-in-Charge.</t>
  </si>
  <si>
    <t>Providing &amp; fixing of lightening conductor finial, made of 25 mm ( twenty five milimeter ) dia 300 mm ( three hundred milimeter ) long copper tube, having single prong at top, with 85mm ( eighty five milimeter ) dia 3mm ( three milimeter ) thick copper base plate including holes etc. complete as required  including carriage of materials within all leads, lifts and other incidentals, as directed and  satisfaction of the Engineer-in-Charge.</t>
  </si>
  <si>
    <r>
      <t>Providing &amp; fixing 72 W LED street light fitting consist of pressure die cast aluminium alloy for housing ( heat sink ) for effective thermal management, sturdiness &amp; excellent corrision resistant finish with Epoxy powder coated grey after phospho chromate treatment for nominal voltage ( V ) 240 V, mains current 330 A, suitable for pole dia 54 mm (max)</t>
    </r>
    <r>
      <rPr>
        <b/>
        <sz val="10"/>
        <color theme="1"/>
        <rFont val="Calibri"/>
        <family val="2"/>
        <scheme val="minor"/>
      </rPr>
      <t xml:space="preserve">Make : Philips, Syska, GE, Bajaj, C&amp; S, Panasonic or any other approved by the Engineer-in-Charge </t>
    </r>
    <r>
      <rPr>
        <sz val="10"/>
        <color theme="1"/>
        <rFont val="Calibri"/>
        <family val="2"/>
        <scheme val="minor"/>
      </rPr>
      <t xml:space="preserve"> including carriage of materials within all leads, lifts and other incidentals, as directed and  satisfaction of the Engineer-in-Charge.</t>
    </r>
  </si>
  <si>
    <r>
      <t xml:space="preserve">Supply &amp; installation of </t>
    </r>
    <r>
      <rPr>
        <b/>
        <sz val="10"/>
        <color theme="1"/>
        <rFont val="Calibri"/>
        <family val="2"/>
        <scheme val="minor"/>
      </rPr>
      <t>Bajaj</t>
    </r>
    <r>
      <rPr>
        <sz val="10"/>
        <color theme="1"/>
        <rFont val="Calibri"/>
        <family val="2"/>
        <scheme val="minor"/>
      </rPr>
      <t xml:space="preserve"> make hot dip galavanised iron pole having wall thickness 3mm ( three milimeter ) C/S A/F- top = 70 mm ( Seventy milimeter ), bottom = 130 mm ( one hundred thirty milimeter ), base plate 220 x 220 x 12 mm, 500 mm ( Five hundred milimeter ) long weather proof reinforced door opening with junction box mounting arrangement inclusive of sleek junction box with one 6 A SP MCB and 16 Sq. mm stud type connector, suitable arm bracket 1 m, 20 mm dia threaded made toJ shape and having 450 mm total length steel grade EN8 foundation bolts-4 x 16 mm dia with nuts, templates and all complete as per approved drawing. Foundation reinforced cement concrete 1 : 2 : 4 ( One cement : two sand : four graded stone aggregate twenty milimeter nominal size ) shall be of sizre 550 x 550  and depth 1200 mm centre to centre as per approved drawing. The foundation shall extend  above sorrounding ground/ driveway level for 200 mm &amp; have slant 63 mm dia PVC sleeve cast insitu foundation for cable entry as per the drawing, complete in all respect as required:- </t>
    </r>
    <r>
      <rPr>
        <b/>
        <sz val="10"/>
        <color theme="1"/>
        <rFont val="Calibri"/>
        <family val="2"/>
        <scheme val="minor"/>
      </rPr>
      <t>G.I. Octagonal Light pole 5 meter long single Arm bracket</t>
    </r>
    <r>
      <rPr>
        <sz val="10"/>
        <color theme="1"/>
        <rFont val="Calibri"/>
        <family val="2"/>
        <scheme val="minor"/>
      </rPr>
      <t xml:space="preserve"> including carriage of materials within all leads, lifts and other incidentals, as directed and  satisfaction of the Engineer-in-Charge.</t>
    </r>
  </si>
  <si>
    <r>
      <t xml:space="preserve">Supply &amp; installation of </t>
    </r>
    <r>
      <rPr>
        <b/>
        <sz val="10"/>
        <color theme="1"/>
        <rFont val="Calibri"/>
        <family val="2"/>
        <scheme val="minor"/>
      </rPr>
      <t>Bajaj</t>
    </r>
    <r>
      <rPr>
        <sz val="10"/>
        <color theme="1"/>
        <rFont val="Calibri"/>
        <family val="2"/>
        <scheme val="minor"/>
      </rPr>
      <t xml:space="preserve"> make hot dip galavanised iron pole having wall thickness 3mm ( three milimeter ) C/S A/F- top = 70 mm ( Seventy milimeter ), bottom = 130 mm ( one hundred thirty milimeter ), base plate 220 x 220 x 12 mm, 500 mm ( Five hundred milimeter ) long weather proof reinforced door opening with junction box mounting arrangement inclusive of sleek junction box with one 6 A SP MCB and 16 Sq. mm stud type connector, suitable arm bracket 1 m, 20 mm dia threaded made toJ shape and having 450 mm total length steel grade EN8 foundation bolts-4 x 16 mm dia with nuts, templates and all complete as per approved drawing. Foundation reinforced cement concrete 1 : 2 : 4 ( One cement : two sand : four graded stone aggregate twenty milimeter nominal size ) shall be of sizre 550 x 550  and depth 1200 mm centre to centre as per approved drawing. The foundation shall extend  above sorrounding ground/ driveway level for 200 mm &amp; have slant 63 mm dia PVC sleeve cast insitu foundation for cable entry as per the drawing, complete in all respect as required:- </t>
    </r>
    <r>
      <rPr>
        <b/>
        <sz val="10"/>
        <color theme="1"/>
        <rFont val="Calibri"/>
        <family val="2"/>
        <scheme val="minor"/>
      </rPr>
      <t xml:space="preserve">G.I. Octagonal Light pole 5 meter long Double Arm bracket </t>
    </r>
    <r>
      <rPr>
        <sz val="10"/>
        <color theme="1"/>
        <rFont val="Calibri"/>
        <family val="2"/>
        <scheme val="minor"/>
      </rPr>
      <t>including carriage of materials within all leads, lifts and other incidentals, as directed and  satisfaction of the Engineer-in-Charge.</t>
    </r>
  </si>
  <si>
    <r>
      <t xml:space="preserve">Supplying &amp; erection of following depth sheet metal cubical pedestal of suitable dimensions with plus- minus 5 cm ( Five centimeter ) variation, made from 1.6 mm ( One point six milimeter ) thick mild steel plate duly fabricated in a segregated manner for housing of switch fuse units by welding each compartment on five sides &amp; front side hinged, complete with locking arrangement, with sufficient number vertical and horizontial intermediate switch gear housing compartments. The cubical pedestal shall have cable entry box at one or two sides, with epoxy powder coated approved paint and bonding to the existing earth etc. The same shall be erected in the 1 : 2 : 4 cement concrete plate form of suitable dimensions 15 cm ( fifteen centimeter ) high from ground level and 45 cm ( forty five centimeter ) thick. The cubical pedestal shall be 15 cm ( fifteen centimeter ) from the  top of cement concrete plate form </t>
    </r>
    <r>
      <rPr>
        <b/>
        <sz val="10"/>
        <color theme="1"/>
        <rFont val="Calibri"/>
        <family val="2"/>
        <scheme val="minor"/>
      </rPr>
      <t xml:space="preserve">450 mm ( four hundred fifty milimeter ) deep </t>
    </r>
    <r>
      <rPr>
        <sz val="10"/>
        <color theme="1"/>
        <rFont val="Calibri"/>
        <family val="2"/>
        <scheme val="minor"/>
      </rPr>
      <t>including carriage of materials within all leads, lifts and other incidentals, as directed and  satisfaction of the Engineer-in-Charge.</t>
    </r>
  </si>
  <si>
    <t>Per square meter</t>
  </si>
  <si>
    <t>Supplying &amp; fixing split type hot &amp; cold air conditioner 1.5 ( One point five ) Tonne capacityof fitted with horizontally sealed compressure operating on refrigerant R-22 suitable for wall mounting for 230 volts single phase A.C. supply capable to performing the functions as cooling complete with all accessories including providing making connections testing etc. as required at site including cost of remote control etc. including carriage of materials within all leads, lifts and other incidentals, as directed and  satisfaction of the Engineer-in-Charge.</t>
  </si>
  <si>
    <t>Providing &amp; fixing iron stand for fixing the out door unit at site complete as required  including cost of remote control etc. including carriage of materials within all leads, lifts and other incidentals, as directed and  satisfaction of the Engineer-in-Charge.</t>
  </si>
  <si>
    <t>Providing &amp; fixing copper piping for 1.5 ( One point five ) Tonne A.C. from in door unit to out door unit at site complete with testing etc. as required including cost of remote control etc. including carriage of materials within all leads, lifts and other incidentals, as directed and  satisfaction of the Engineer-in-Charge.</t>
  </si>
  <si>
    <t>Providing &amp; fixing drain pipe for in door unit as required at site including carriage of materials within all leads, lifts and other incidentals, as directed and  satisfaction of the Engineer-in-Charge.</t>
  </si>
  <si>
    <t>Providing &amp; fixing stabilizer 4 KVA rating for 1.5 ( One point five ) Tonne capacity split A.C. as required at site complete in all respect  including carriage of materials within all leads, lifts and other incidentals, as directed and  satisfaction of the Engineer-in-Charge.</t>
  </si>
  <si>
    <t>Supplying, installation, testing &amp; commissioning of 1 No ( One number ) simplex car, 8 ( Eight ) -Passenger elevators with following specificatios &amp; features :-</t>
  </si>
  <si>
    <r>
      <rPr>
        <b/>
        <sz val="10"/>
        <color theme="1"/>
        <rFont val="Calibri"/>
        <family val="2"/>
        <scheme val="minor"/>
      </rPr>
      <t>a )</t>
    </r>
    <r>
      <rPr>
        <sz val="10"/>
        <color theme="1"/>
        <rFont val="Calibri"/>
        <family val="2"/>
        <scheme val="minor"/>
      </rPr>
      <t xml:space="preserve"> . Load- Kilogramme : 544 Kgs ( Five hundred forty four kilograme ) for ten passenger .</t>
    </r>
  </si>
  <si>
    <r>
      <rPr>
        <b/>
        <sz val="10"/>
        <color theme="1"/>
        <rFont val="Calibri"/>
        <family val="2"/>
        <scheme val="minor"/>
      </rPr>
      <t xml:space="preserve">b ) </t>
    </r>
    <r>
      <rPr>
        <sz val="10"/>
        <color theme="1"/>
        <rFont val="Calibri"/>
        <family val="2"/>
        <scheme val="minor"/>
      </rPr>
      <t>. Speed MPs :- 1.00 MPS</t>
    </r>
  </si>
  <si>
    <r>
      <rPr>
        <b/>
        <sz val="10"/>
        <color theme="1"/>
        <rFont val="Calibri"/>
        <family val="2"/>
        <scheme val="minor"/>
      </rPr>
      <t>c )</t>
    </r>
    <r>
      <rPr>
        <sz val="10"/>
        <color theme="1"/>
        <rFont val="Calibri"/>
        <family val="2"/>
        <scheme val="minor"/>
      </rPr>
      <t xml:space="preserve"> . Travel ( Max ) = 10 Mtrs. Approx.</t>
    </r>
  </si>
  <si>
    <r>
      <rPr>
        <b/>
        <sz val="10"/>
        <color theme="1"/>
        <rFont val="Calibri"/>
        <family val="2"/>
        <scheme val="minor"/>
      </rPr>
      <t>d )</t>
    </r>
    <r>
      <rPr>
        <sz val="10"/>
        <color theme="1"/>
        <rFont val="Calibri"/>
        <family val="2"/>
        <scheme val="minor"/>
      </rPr>
      <t xml:space="preserve"> . Stop &amp; opening :- 04 ( Four ) stops with ( all opening on the same  side ).</t>
    </r>
  </si>
  <si>
    <r>
      <rPr>
        <b/>
        <sz val="10"/>
        <color theme="1"/>
        <rFont val="Calibri"/>
        <family val="2"/>
        <scheme val="minor"/>
      </rPr>
      <t>e )</t>
    </r>
    <r>
      <rPr>
        <sz val="10"/>
        <color theme="1"/>
        <rFont val="Calibri"/>
        <family val="2"/>
        <scheme val="minor"/>
      </rPr>
      <t xml:space="preserve"> . Power Supply :- 400 Volts 3 Phase 50 Hertz. Alternating current.</t>
    </r>
  </si>
  <si>
    <r>
      <rPr>
        <b/>
        <sz val="10"/>
        <color theme="1"/>
        <rFont val="Calibri"/>
        <family val="2"/>
        <scheme val="minor"/>
      </rPr>
      <t xml:space="preserve">f ) </t>
    </r>
    <r>
      <rPr>
        <sz val="10"/>
        <color theme="1"/>
        <rFont val="Calibri"/>
        <family val="2"/>
        <scheme val="minor"/>
      </rPr>
      <t>. Control :- A.C. Variable Voltage variable Frequency ( Close loop ) Microprocessor based VVVF</t>
    </r>
  </si>
  <si>
    <r>
      <rPr>
        <b/>
        <sz val="10"/>
        <color theme="1"/>
        <rFont val="Calibri"/>
        <family val="2"/>
        <scheme val="minor"/>
      </rPr>
      <t xml:space="preserve">g ) </t>
    </r>
    <r>
      <rPr>
        <sz val="10"/>
        <color theme="1"/>
        <rFont val="Calibri"/>
        <family val="2"/>
        <scheme val="minor"/>
      </rPr>
      <t>. Operation :- Full collective with / without attendant .</t>
    </r>
  </si>
  <si>
    <r>
      <rPr>
        <b/>
        <sz val="10"/>
        <color theme="1"/>
        <rFont val="Calibri"/>
        <family val="2"/>
        <scheme val="minor"/>
      </rPr>
      <t>h )</t>
    </r>
    <r>
      <rPr>
        <sz val="10"/>
        <color theme="1"/>
        <rFont val="Calibri"/>
        <family val="2"/>
        <scheme val="minor"/>
      </rPr>
      <t xml:space="preserve"> Car Group :- One car ( Simplex )</t>
    </r>
  </si>
  <si>
    <r>
      <rPr>
        <b/>
        <sz val="10"/>
        <color theme="1"/>
        <rFont val="Calibri"/>
        <family val="2"/>
        <scheme val="minor"/>
      </rPr>
      <t>I )</t>
    </r>
    <r>
      <rPr>
        <sz val="10"/>
        <color theme="1"/>
        <rFont val="Calibri"/>
        <family val="2"/>
        <scheme val="minor"/>
      </rPr>
      <t xml:space="preserve"> Machine Gealess placed directly above the shaft.</t>
    </r>
  </si>
  <si>
    <r>
      <rPr>
        <b/>
        <sz val="10"/>
        <color theme="1"/>
        <rFont val="Calibri"/>
        <family val="2"/>
        <scheme val="minor"/>
      </rPr>
      <t>j )</t>
    </r>
    <r>
      <rPr>
        <sz val="10"/>
        <color theme="1"/>
        <rFont val="Calibri"/>
        <family val="2"/>
        <scheme val="minor"/>
      </rPr>
      <t xml:space="preserve"> Traction media :- Flat coated steel belt.</t>
    </r>
  </si>
  <si>
    <r>
      <rPr>
        <b/>
        <sz val="10"/>
        <color theme="1"/>
        <rFont val="Calibri"/>
        <family val="2"/>
        <scheme val="minor"/>
      </rPr>
      <t xml:space="preserve">k ) </t>
    </r>
    <r>
      <rPr>
        <sz val="10"/>
        <color theme="1"/>
        <rFont val="Calibri"/>
        <family val="2"/>
        <scheme val="minor"/>
      </rPr>
      <t>Car size :- 1400 mm  ( One thousand four hundred milimeter ) wide 1000 mm ( One thousand      milimeter ) deep</t>
    </r>
  </si>
  <si>
    <r>
      <rPr>
        <b/>
        <sz val="10"/>
        <color theme="1"/>
        <rFont val="Calibri"/>
        <family val="2"/>
        <scheme val="minor"/>
      </rPr>
      <t xml:space="preserve">l ) </t>
    </r>
    <r>
      <rPr>
        <sz val="10"/>
        <color theme="1"/>
        <rFont val="Calibri"/>
        <family val="2"/>
        <scheme val="minor"/>
      </rPr>
      <t>Car enclosure :- IND-160/55-Moonrock finish/As per standard of OEM</t>
    </r>
  </si>
  <si>
    <r>
      <rPr>
        <b/>
        <sz val="10"/>
        <color theme="1"/>
        <rFont val="Calibri"/>
        <family val="2"/>
        <scheme val="minor"/>
      </rPr>
      <t>m )</t>
    </r>
    <r>
      <rPr>
        <sz val="10"/>
        <color theme="1"/>
        <rFont val="Calibri"/>
        <family val="2"/>
        <scheme val="minor"/>
      </rPr>
      <t xml:space="preserve"> Hoistway Available/required :- 1900 mm wide x 1640 mm deep( One thousand nine hundred milimeter wide into One thousand six hundred forty milimeter deep ) .</t>
    </r>
  </si>
  <si>
    <r>
      <rPr>
        <b/>
        <sz val="10"/>
        <color theme="1"/>
        <rFont val="Calibri"/>
        <family val="2"/>
        <scheme val="minor"/>
      </rPr>
      <t xml:space="preserve">n ) </t>
    </r>
    <r>
      <rPr>
        <sz val="10"/>
        <color theme="1"/>
        <rFont val="Calibri"/>
        <family val="2"/>
        <scheme val="minor"/>
      </rPr>
      <t>Flooring :- Vinyl tiles.</t>
    </r>
  </si>
  <si>
    <r>
      <rPr>
        <b/>
        <sz val="10"/>
        <color theme="1"/>
        <rFont val="Calibri"/>
        <family val="2"/>
        <scheme val="minor"/>
      </rPr>
      <t xml:space="preserve">o ) </t>
    </r>
    <r>
      <rPr>
        <sz val="10"/>
        <color theme="1"/>
        <rFont val="Calibri"/>
        <family val="2"/>
        <scheme val="minor"/>
      </rPr>
      <t>False Ceiling :- CD-41/55-Hiirline finish/ As per standard of OEM</t>
    </r>
  </si>
  <si>
    <r>
      <rPr>
        <b/>
        <sz val="10"/>
        <color theme="1"/>
        <rFont val="Calibri"/>
        <family val="2"/>
        <scheme val="minor"/>
      </rPr>
      <t>p )</t>
    </r>
    <r>
      <rPr>
        <sz val="10"/>
        <color theme="1"/>
        <rFont val="Calibri"/>
        <family val="2"/>
        <scheme val="minor"/>
      </rPr>
      <t xml:space="preserve"> Car panels :- Stainless steel Hairline finish panels.</t>
    </r>
  </si>
  <si>
    <r>
      <rPr>
        <b/>
        <sz val="10"/>
        <color theme="1"/>
        <rFont val="Calibri"/>
        <family val="2"/>
        <scheme val="minor"/>
      </rPr>
      <t>q )</t>
    </r>
    <r>
      <rPr>
        <sz val="10"/>
        <color theme="1"/>
        <rFont val="Calibri"/>
        <family val="2"/>
        <scheme val="minor"/>
      </rPr>
      <t xml:space="preserve"> Car Entrance :- Protected by two speeds doors in stainless steel in hairline finish.Clear opening 800 mm x 1200 mm ( Eight hundred milimeter into One thousand two hundred milimeter ) high.</t>
    </r>
  </si>
  <si>
    <r>
      <rPr>
        <b/>
        <sz val="10"/>
        <color theme="1"/>
        <rFont val="Calibri"/>
        <family val="2"/>
        <scheme val="minor"/>
      </rPr>
      <t>r )</t>
    </r>
    <r>
      <rPr>
        <sz val="10"/>
        <color theme="1"/>
        <rFont val="Calibri"/>
        <family val="2"/>
        <scheme val="minor"/>
      </rPr>
      <t xml:space="preserve"> Hoistway Entrance :- Central opening ( CO ) doors in stainless steel in hairline Finish. 800 mm W x 2000mm  H ( Eight hundred milimeter wide into two thousand milimeter high )</t>
    </r>
  </si>
  <si>
    <r>
      <rPr>
        <b/>
        <sz val="10"/>
        <color theme="1"/>
        <rFont val="Calibri"/>
        <family val="2"/>
        <scheme val="minor"/>
      </rPr>
      <t xml:space="preserve">s ) </t>
    </r>
    <r>
      <rPr>
        <sz val="10"/>
        <color theme="1"/>
        <rFont val="Calibri"/>
        <family val="2"/>
        <scheme val="minor"/>
      </rPr>
      <t>Door operation :- DC door operator.</t>
    </r>
  </si>
  <si>
    <r>
      <rPr>
        <b/>
        <sz val="10"/>
        <color theme="1"/>
        <rFont val="Calibri"/>
        <family val="2"/>
        <scheme val="minor"/>
      </rPr>
      <t>t )</t>
    </r>
    <r>
      <rPr>
        <sz val="10"/>
        <color theme="1"/>
        <rFont val="Calibri"/>
        <family val="2"/>
        <scheme val="minor"/>
      </rPr>
      <t xml:space="preserve"> Hand rails on three sides :- Stainless steel Mirror/ hairline Finish.</t>
    </r>
  </si>
  <si>
    <r>
      <rPr>
        <b/>
        <sz val="10"/>
        <color theme="1"/>
        <rFont val="Calibri"/>
        <family val="2"/>
        <scheme val="minor"/>
      </rPr>
      <t xml:space="preserve">u ) </t>
    </r>
    <r>
      <rPr>
        <sz val="10"/>
        <color theme="1"/>
        <rFont val="Calibri"/>
        <family val="2"/>
        <scheme val="minor"/>
      </rPr>
      <t>Signals ( Design ) :- S-60/As per standard of OEM</t>
    </r>
  </si>
  <si>
    <r>
      <rPr>
        <b/>
        <sz val="10"/>
        <color theme="1"/>
        <rFont val="Calibri"/>
        <family val="2"/>
        <scheme val="minor"/>
      </rPr>
      <t xml:space="preserve">v ) </t>
    </r>
    <r>
      <rPr>
        <sz val="10"/>
        <color theme="1"/>
        <rFont val="Calibri"/>
        <family val="2"/>
        <scheme val="minor"/>
      </rPr>
      <t>Feature details :- Anti-nuisance car call protection, independent service ( Simplex ), overload device, Nudging, Emergency firemen's service, Emergency car light unit, In frared curtain door protection, Door time protection, Emergency alarm button, Extra door time of lobby &amp; parking, belt inspection drive, Auto fan cut off, Audible car call button, door open/ close button, Manual rescue operation, belt call protection, seismic sensor, Automatic rescue operation, voice synthesizer, intercom . All signal fixtures in stainless steel face plates.</t>
    </r>
  </si>
  <si>
    <r>
      <rPr>
        <b/>
        <sz val="10"/>
        <color theme="1"/>
        <rFont val="Calibri"/>
        <family val="2"/>
        <scheme val="minor"/>
      </rPr>
      <t>w )</t>
    </r>
    <r>
      <rPr>
        <sz val="10"/>
        <color theme="1"/>
        <rFont val="Calibri"/>
        <family val="2"/>
        <scheme val="minor"/>
      </rPr>
      <t xml:space="preserve"> The price of complete job as per the specification above shall be inclusive of steel items, minor building works, scaffolding etc. All sundry fittings, assemblies, accessories, harware items, foundation bolts, terminal lugs for electrical connections as required and items which are useful &amp; necessary for propper assembly &amp; efficient working of various components shall be deemed to have been included in this job. Whether such items are specifically mentioned in the tender decuments or not.</t>
    </r>
  </si>
  <si>
    <t>ENVIORENEMNT COMPONENT</t>
  </si>
  <si>
    <t xml:space="preserve">Providing and Fixing/hanging 600mm x 300mm size Sun- board with hanging arrangement, direction and place identification retro-\reflectorised sign, made of acrylic plastic/PVC sheet thickness 4mm to 6 mm with the mounting of  vinyl prints. </t>
  </si>
  <si>
    <t>Air quality one location of construction of site, thrice a year ( One sample pre construction and 6 ( Six ) sample during construction phase total 7 ( Seven ) sample including all leads, lifts and carriage of materials and other incidential charges complete as per entire satisfaction of the Engineer-in-Charge.</t>
  </si>
  <si>
    <t>Sample</t>
  </si>
  <si>
    <t>Per Sample</t>
  </si>
  <si>
    <t>Water quality-one ground water sample from construction site ( One sample pre construction and 6 ( Six ) sample during construction phase total 7 ( Seven ) sample including all leads, lifts and  carriage of materials and other incidential charges complete as per entire satisfaction of the Engineer-in-Charge.</t>
  </si>
  <si>
    <t>Noise quality- one location at project site ( One sample pre construction and 6 ( Six ) sample during construction phase total 7 ( Seven ) sample including all leads, lifts and carriage of materials and other incidential charges complete as per entire satisfaction of the Engineer-in-Charge.</t>
  </si>
  <si>
    <t>Air quality one location at MCC site, during the defect liability ( Period including all leads, lifts, carriage of materials and other incidential charges complete as per entire satisfaction of the Engineer-in-Charge.</t>
  </si>
  <si>
    <t>Water quality one ground water sample at MCC site during the defect liability ( Period including all  leads, lifts, carriage of materials and other incidential charges complete as per entire satisfaction of the Engineer-in-Charge.</t>
  </si>
  <si>
    <t>Noise quality one location at MCC site, during defect liability period including all leads, lifts, carriage of materials and other incidential charges complete as per entire satisfaction of the Engineer-in-Charge.</t>
  </si>
  <si>
    <t>Rs.</t>
  </si>
  <si>
    <t>18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</si>
</sst>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00"/>
  </numFmts>
  <fonts count="35" x14ac:knownFonts="1">
    <font>
      <sz val="10"/>
      <name val="Arial"/>
      <family val="2"/>
    </font>
    <font>
      <sz val="10"/>
      <name val="Arial"/>
      <family val="2"/>
    </font>
    <font>
      <b/>
      <sz val="18"/>
      <name val="Times New Roman"/>
      <family val="1"/>
    </font>
    <font>
      <sz val="12"/>
      <name val="Calibri"/>
      <family val="2"/>
      <scheme val="minor"/>
    </font>
    <font>
      <b/>
      <sz val="10"/>
      <name val="Calibri"/>
      <family val="2"/>
      <scheme val="minor"/>
    </font>
    <font>
      <b/>
      <sz val="12"/>
      <name val="Times New Roman"/>
      <family val="1"/>
    </font>
    <font>
      <b/>
      <sz val="12"/>
      <name val="Calibri"/>
      <family val="2"/>
    </font>
    <font>
      <b/>
      <sz val="12"/>
      <color indexed="8"/>
      <name val="Calibri"/>
      <family val="2"/>
    </font>
    <font>
      <b/>
      <sz val="12"/>
      <name val="Calibri"/>
      <family val="2"/>
      <scheme val="minor"/>
    </font>
    <font>
      <sz val="11"/>
      <name val="Arial"/>
      <family val="2"/>
    </font>
    <font>
      <sz val="10"/>
      <name val="Calibri"/>
      <family val="2"/>
      <scheme val="minor"/>
    </font>
    <font>
      <b/>
      <sz val="11"/>
      <name val="Calibri"/>
      <family val="2"/>
      <scheme val="minor"/>
    </font>
    <font>
      <b/>
      <sz val="10"/>
      <name val="Times New Roman"/>
      <family val="1"/>
    </font>
    <font>
      <sz val="11"/>
      <name val="Times New Roman"/>
      <family val="1"/>
    </font>
    <font>
      <sz val="10"/>
      <name val="Times New Roman"/>
      <family val="1"/>
    </font>
    <font>
      <sz val="9"/>
      <name val="Arial"/>
      <family val="2"/>
    </font>
    <font>
      <sz val="10"/>
      <name val="Calibri"/>
      <family val="2"/>
    </font>
    <font>
      <sz val="10"/>
      <color theme="1"/>
      <name val="Calibri"/>
      <family val="2"/>
      <scheme val="minor"/>
    </font>
    <font>
      <sz val="10"/>
      <color theme="1"/>
      <name val="Calibri"/>
      <family val="2"/>
    </font>
    <font>
      <sz val="10"/>
      <color indexed="8"/>
      <name val="Calibri"/>
      <family val="2"/>
      <scheme val="minor"/>
    </font>
    <font>
      <b/>
      <sz val="10"/>
      <color indexed="8"/>
      <name val="Calibri"/>
      <family val="2"/>
      <scheme val="minor"/>
    </font>
    <font>
      <sz val="10"/>
      <color indexed="8"/>
      <name val="Calibri"/>
      <family val="2"/>
    </font>
    <font>
      <sz val="10"/>
      <color rgb="FFFF0000"/>
      <name val="Arial"/>
      <family val="2"/>
    </font>
    <font>
      <sz val="11"/>
      <color theme="1"/>
      <name val="Calibri"/>
      <family val="2"/>
      <scheme val="minor"/>
    </font>
    <font>
      <b/>
      <u/>
      <sz val="10"/>
      <color theme="1"/>
      <name val="Calibri"/>
      <family val="2"/>
      <scheme val="minor"/>
    </font>
    <font>
      <sz val="9"/>
      <name val="Calibri"/>
      <family val="2"/>
      <scheme val="minor"/>
    </font>
    <font>
      <b/>
      <sz val="10"/>
      <color theme="1"/>
      <name val="Calibri"/>
      <family val="2"/>
      <scheme val="minor"/>
    </font>
    <font>
      <sz val="9"/>
      <color theme="1"/>
      <name val="Calibri"/>
      <family val="2"/>
      <scheme val="minor"/>
    </font>
    <font>
      <sz val="11"/>
      <color indexed="8"/>
      <name val="Calibri"/>
      <family val="2"/>
    </font>
    <font>
      <sz val="11"/>
      <color theme="1"/>
      <name val="Calibri"/>
      <family val="2"/>
    </font>
    <font>
      <sz val="11"/>
      <name val="Calibri"/>
      <family val="2"/>
    </font>
    <font>
      <sz val="9"/>
      <name val="Calibri"/>
      <family val="2"/>
    </font>
    <font>
      <b/>
      <sz val="10"/>
      <name val="Calibri"/>
      <family val="2"/>
    </font>
    <font>
      <b/>
      <sz val="10"/>
      <name val="Arial"/>
      <family val="2"/>
    </font>
    <font>
      <b/>
      <sz val="9"/>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s>
  <cellStyleXfs count="9">
    <xf numFmtId="0" fontId="0" fillId="0" borderId="0"/>
    <xf numFmtId="44" fontId="1" fillId="0" borderId="0" applyFont="0" applyFill="0" applyBorder="0" applyAlignment="0" applyProtection="0"/>
    <xf numFmtId="0" fontId="23"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cellStyleXfs>
  <cellXfs count="159">
    <xf numFmtId="0" fontId="0" fillId="0" borderId="0" xfId="0"/>
    <xf numFmtId="0" fontId="0" fillId="0" borderId="0" xfId="0" applyFont="1" applyAlignment="1">
      <alignment vertical="top"/>
    </xf>
    <xf numFmtId="0" fontId="0" fillId="0" borderId="0" xfId="0" applyFont="1"/>
    <xf numFmtId="0" fontId="4"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2" fontId="6" fillId="0" borderId="0" xfId="0" applyNumberFormat="1" applyFont="1" applyFill="1" applyBorder="1" applyAlignment="1">
      <alignment horizontal="left" vertical="top" wrapText="1"/>
    </xf>
    <xf numFmtId="0" fontId="0" fillId="0" borderId="0" xfId="0" applyFont="1" applyAlignment="1">
      <alignment horizontal="center" vertical="top"/>
    </xf>
    <xf numFmtId="0" fontId="6" fillId="0" borderId="0" xfId="0" applyFont="1" applyFill="1" applyBorder="1" applyAlignment="1">
      <alignment horizontal="left" vertical="top" wrapText="1"/>
    </xf>
    <xf numFmtId="0" fontId="8" fillId="0" borderId="1" xfId="0" applyFont="1" applyFill="1" applyBorder="1" applyAlignment="1">
      <alignment horizontal="center" vertical="top" wrapText="1"/>
    </xf>
    <xf numFmtId="0" fontId="9" fillId="0" borderId="0" xfId="0" applyFont="1"/>
    <xf numFmtId="0" fontId="10" fillId="0" borderId="2" xfId="0" applyFont="1" applyFill="1" applyBorder="1" applyAlignment="1">
      <alignment horizontal="center" vertical="top" wrapText="1"/>
    </xf>
    <xf numFmtId="0" fontId="4" fillId="0" borderId="6" xfId="0" applyFont="1" applyFill="1" applyBorder="1" applyAlignment="1">
      <alignment horizontal="center" vertical="top" wrapText="1"/>
    </xf>
    <xf numFmtId="0" fontId="10" fillId="0" borderId="2" xfId="0" applyFont="1" applyFill="1" applyBorder="1" applyAlignment="1">
      <alignment horizontal="left" vertical="top" wrapText="1"/>
    </xf>
    <xf numFmtId="2" fontId="13" fillId="0" borderId="6" xfId="0" applyNumberFormat="1" applyFont="1" applyFill="1" applyBorder="1" applyAlignment="1">
      <alignment vertical="top" wrapText="1"/>
    </xf>
    <xf numFmtId="1" fontId="14" fillId="0" borderId="7" xfId="0" applyNumberFormat="1" applyFont="1" applyFill="1" applyBorder="1" applyAlignment="1">
      <alignment horizontal="left" vertical="top" wrapText="1"/>
    </xf>
    <xf numFmtId="2" fontId="15" fillId="0" borderId="2" xfId="0" applyNumberFormat="1" applyFont="1" applyBorder="1" applyAlignment="1">
      <alignment horizontal="left" vertical="top" wrapText="1"/>
    </xf>
    <xf numFmtId="0" fontId="10" fillId="0" borderId="2" xfId="0" applyFont="1" applyBorder="1" applyAlignment="1">
      <alignment vertical="top" wrapText="1"/>
    </xf>
    <xf numFmtId="164" fontId="16" fillId="0" borderId="7" xfId="0" applyNumberFormat="1" applyFont="1" applyBorder="1" applyAlignment="1">
      <alignment horizontal="left" vertical="top" wrapText="1"/>
    </xf>
    <xf numFmtId="0" fontId="17" fillId="0" borderId="2" xfId="0" applyFont="1" applyBorder="1" applyAlignment="1">
      <alignment horizontal="center" vertical="top" wrapText="1"/>
    </xf>
    <xf numFmtId="0" fontId="17" fillId="0" borderId="2" xfId="0" applyFont="1" applyBorder="1" applyAlignment="1">
      <alignment horizontal="left" vertical="top" wrapText="1"/>
    </xf>
    <xf numFmtId="0" fontId="10" fillId="0" borderId="2" xfId="0" applyFont="1" applyBorder="1" applyAlignment="1">
      <alignment horizontal="justify" vertical="top" wrapText="1"/>
    </xf>
    <xf numFmtId="0" fontId="17" fillId="0" borderId="2" xfId="0" applyFont="1" applyFill="1" applyBorder="1" applyAlignment="1">
      <alignment horizontal="left" vertical="top" wrapText="1"/>
    </xf>
    <xf numFmtId="2" fontId="15" fillId="0" borderId="2" xfId="0" applyNumberFormat="1" applyFont="1" applyFill="1" applyBorder="1" applyAlignment="1">
      <alignment horizontal="left" vertical="top" wrapText="1"/>
    </xf>
    <xf numFmtId="0" fontId="0" fillId="0" borderId="0" xfId="0" applyFont="1" applyFill="1"/>
    <xf numFmtId="0" fontId="19" fillId="0" borderId="2" xfId="0" applyFont="1" applyFill="1" applyBorder="1" applyAlignment="1">
      <alignment horizontal="justify" vertical="top" wrapText="1"/>
    </xf>
    <xf numFmtId="0" fontId="17" fillId="0" borderId="2" xfId="0" applyFont="1" applyFill="1" applyBorder="1" applyAlignment="1">
      <alignment horizontal="center" vertical="top" wrapText="1"/>
    </xf>
    <xf numFmtId="0" fontId="10" fillId="0" borderId="2" xfId="0" applyFont="1" applyFill="1" applyBorder="1" applyAlignment="1">
      <alignment horizontal="justify" vertical="top" wrapText="1"/>
    </xf>
    <xf numFmtId="0" fontId="19" fillId="0" borderId="2" xfId="0" applyFont="1" applyBorder="1" applyAlignment="1">
      <alignment horizontal="justify" vertical="top" wrapText="1"/>
    </xf>
    <xf numFmtId="0" fontId="16" fillId="0" borderId="7" xfId="0" applyFont="1" applyBorder="1" applyAlignment="1">
      <alignment horizontal="left" vertical="top" wrapText="1"/>
    </xf>
    <xf numFmtId="0" fontId="17" fillId="0" borderId="2" xfId="0" applyFont="1" applyBorder="1" applyAlignment="1">
      <alignment vertical="top" wrapText="1"/>
    </xf>
    <xf numFmtId="0" fontId="17" fillId="0" borderId="2" xfId="0" applyFont="1" applyBorder="1" applyAlignment="1">
      <alignment horizontal="justify" vertical="top" wrapText="1"/>
    </xf>
    <xf numFmtId="0" fontId="17" fillId="0" borderId="2" xfId="0" applyFont="1" applyFill="1" applyBorder="1" applyAlignment="1">
      <alignment horizontal="justify" vertical="top" wrapText="1"/>
    </xf>
    <xf numFmtId="0" fontId="10" fillId="0" borderId="2" xfId="0" applyFont="1" applyBorder="1" applyAlignment="1">
      <alignment horizontal="left" vertical="top" wrapText="1"/>
    </xf>
    <xf numFmtId="0" fontId="10" fillId="0" borderId="2" xfId="0" applyFont="1" applyFill="1" applyBorder="1" applyAlignment="1">
      <alignment vertical="top" wrapText="1"/>
    </xf>
    <xf numFmtId="0" fontId="22" fillId="0" borderId="0" xfId="0" applyFont="1" applyFill="1"/>
    <xf numFmtId="0" fontId="4" fillId="0" borderId="2" xfId="0" applyFont="1" applyBorder="1" applyAlignment="1">
      <alignment vertical="top" wrapText="1"/>
    </xf>
    <xf numFmtId="0" fontId="10" fillId="0" borderId="2" xfId="0" applyFont="1" applyBorder="1" applyAlignment="1">
      <alignment horizontal="center" vertical="top" wrapText="1"/>
    </xf>
    <xf numFmtId="164" fontId="16" fillId="0" borderId="7" xfId="0" applyNumberFormat="1" applyFont="1" applyFill="1" applyBorder="1" applyAlignment="1">
      <alignment horizontal="left" vertical="top" wrapText="1"/>
    </xf>
    <xf numFmtId="2" fontId="13" fillId="0" borderId="6" xfId="0" applyNumberFormat="1" applyFont="1" applyFill="1" applyBorder="1" applyAlignment="1">
      <alignment horizontal="right" vertical="top" wrapText="1"/>
    </xf>
    <xf numFmtId="1" fontId="16" fillId="0" borderId="7" xfId="0" applyNumberFormat="1" applyFont="1" applyFill="1" applyBorder="1" applyAlignment="1">
      <alignment horizontal="left" vertical="top" wrapText="1"/>
    </xf>
    <xf numFmtId="0" fontId="16" fillId="0" borderId="7" xfId="0" applyFont="1" applyFill="1" applyBorder="1" applyAlignment="1">
      <alignment horizontal="left" vertical="top" wrapText="1"/>
    </xf>
    <xf numFmtId="2" fontId="10" fillId="0" borderId="2" xfId="0" applyNumberFormat="1" applyFont="1" applyBorder="1" applyAlignment="1">
      <alignment horizontal="center" vertical="top" wrapText="1"/>
    </xf>
    <xf numFmtId="2" fontId="16" fillId="0" borderId="7" xfId="0" applyNumberFormat="1" applyFont="1" applyBorder="1" applyAlignment="1">
      <alignment horizontal="left" vertical="top" wrapText="1"/>
    </xf>
    <xf numFmtId="2" fontId="10" fillId="0" borderId="2" xfId="0" applyNumberFormat="1" applyFont="1" applyFill="1" applyBorder="1" applyAlignment="1">
      <alignment horizontal="justify" vertical="top" wrapText="1"/>
    </xf>
    <xf numFmtId="2" fontId="10" fillId="0" borderId="2" xfId="0" applyNumberFormat="1" applyFont="1" applyBorder="1" applyAlignment="1">
      <alignment horizontal="justify" vertical="top" wrapText="1"/>
    </xf>
    <xf numFmtId="0" fontId="17" fillId="0" borderId="2" xfId="2" applyFont="1" applyBorder="1" applyAlignment="1">
      <alignment horizontal="left" vertical="top" wrapText="1"/>
    </xf>
    <xf numFmtId="0" fontId="0" fillId="0" borderId="2" xfId="0" applyBorder="1" applyAlignment="1">
      <alignment vertical="top" wrapText="1"/>
    </xf>
    <xf numFmtId="2" fontId="10" fillId="0" borderId="6" xfId="0" applyNumberFormat="1" applyFont="1" applyFill="1" applyBorder="1" applyAlignment="1">
      <alignment vertical="top" wrapText="1"/>
    </xf>
    <xf numFmtId="164" fontId="10" fillId="0" borderId="7" xfId="0" applyNumberFormat="1" applyFont="1" applyBorder="1" applyAlignment="1">
      <alignment horizontal="left" vertical="top" wrapText="1"/>
    </xf>
    <xf numFmtId="2" fontId="25" fillId="0" borderId="2" xfId="0" applyNumberFormat="1" applyFont="1" applyBorder="1" applyAlignment="1">
      <alignment horizontal="left" vertical="top" wrapText="1"/>
    </xf>
    <xf numFmtId="2" fontId="13" fillId="0" borderId="0" xfId="0" applyNumberFormat="1" applyFont="1" applyFill="1" applyBorder="1" applyAlignment="1">
      <alignment horizontal="right" vertical="top" wrapText="1"/>
    </xf>
    <xf numFmtId="0" fontId="17" fillId="0" borderId="2" xfId="2" applyFont="1" applyBorder="1" applyAlignment="1">
      <alignment horizontal="center" vertical="top" wrapText="1"/>
    </xf>
    <xf numFmtId="0" fontId="17" fillId="0" borderId="2" xfId="2" applyFont="1" applyBorder="1" applyAlignment="1">
      <alignment vertical="top" wrapText="1"/>
    </xf>
    <xf numFmtId="2" fontId="27" fillId="0" borderId="2" xfId="2" applyNumberFormat="1" applyFont="1" applyBorder="1" applyAlignment="1">
      <alignment horizontal="left" vertical="top" wrapText="1"/>
    </xf>
    <xf numFmtId="0" fontId="27" fillId="0" borderId="2" xfId="2" applyFont="1" applyBorder="1" applyAlignment="1">
      <alignment horizontal="left" vertical="top" wrapText="1"/>
    </xf>
    <xf numFmtId="0" fontId="17" fillId="0" borderId="1" xfId="2" applyFont="1" applyBorder="1" applyAlignment="1">
      <alignment horizontal="center" vertical="top" wrapText="1"/>
    </xf>
    <xf numFmtId="0" fontId="17" fillId="0" borderId="1" xfId="2" applyFont="1" applyBorder="1" applyAlignment="1">
      <alignment horizontal="left" vertical="top" wrapText="1"/>
    </xf>
    <xf numFmtId="164" fontId="10" fillId="0" borderId="9" xfId="0" applyNumberFormat="1" applyFont="1" applyBorder="1" applyAlignment="1">
      <alignment horizontal="left" vertical="top" wrapText="1"/>
    </xf>
    <xf numFmtId="0" fontId="17" fillId="0" borderId="1" xfId="2" applyFont="1" applyBorder="1" applyAlignment="1">
      <alignment vertical="top" wrapText="1"/>
    </xf>
    <xf numFmtId="2" fontId="27" fillId="0" borderId="1" xfId="2" applyNumberFormat="1" applyFont="1" applyBorder="1" applyAlignment="1">
      <alignment horizontal="left" vertical="top" wrapText="1"/>
    </xf>
    <xf numFmtId="0" fontId="17" fillId="0" borderId="8" xfId="2" applyFont="1" applyBorder="1" applyAlignment="1">
      <alignment horizontal="center" vertical="top" wrapText="1"/>
    </xf>
    <xf numFmtId="164" fontId="10" fillId="0" borderId="10" xfId="0" applyNumberFormat="1" applyFont="1" applyBorder="1" applyAlignment="1">
      <alignment horizontal="left" vertical="top" wrapText="1"/>
    </xf>
    <xf numFmtId="0" fontId="10" fillId="0" borderId="11" xfId="0" applyFont="1" applyBorder="1" applyAlignment="1">
      <alignment horizontal="center" vertical="top" wrapText="1"/>
    </xf>
    <xf numFmtId="0" fontId="17" fillId="0" borderId="12" xfId="2" applyFont="1" applyBorder="1" applyAlignment="1">
      <alignment wrapText="1"/>
    </xf>
    <xf numFmtId="164" fontId="10" fillId="0" borderId="0" xfId="0" applyNumberFormat="1" applyFont="1" applyBorder="1" applyAlignment="1">
      <alignment horizontal="left" vertical="top" wrapText="1"/>
    </xf>
    <xf numFmtId="2" fontId="25" fillId="0" borderId="12" xfId="0" applyNumberFormat="1" applyFont="1" applyBorder="1" applyAlignment="1">
      <alignment horizontal="left" vertical="top" wrapText="1"/>
    </xf>
    <xf numFmtId="0" fontId="17" fillId="0" borderId="12" xfId="2" applyFont="1" applyBorder="1" applyAlignment="1">
      <alignment horizontal="left" vertical="top" wrapText="1"/>
    </xf>
    <xf numFmtId="0" fontId="10" fillId="0" borderId="4" xfId="0" applyFont="1" applyBorder="1" applyAlignment="1">
      <alignment horizontal="center" vertical="top" wrapText="1"/>
    </xf>
    <xf numFmtId="164" fontId="10" fillId="0" borderId="13" xfId="0" applyNumberFormat="1" applyFont="1" applyBorder="1" applyAlignment="1">
      <alignment horizontal="left" vertical="top" wrapText="1"/>
    </xf>
    <xf numFmtId="2" fontId="25" fillId="0" borderId="3" xfId="0" applyNumberFormat="1" applyFont="1" applyBorder="1" applyAlignment="1">
      <alignment horizontal="left" vertical="top" wrapText="1"/>
    </xf>
    <xf numFmtId="0" fontId="10" fillId="0" borderId="8" xfId="0" applyFont="1" applyBorder="1" applyAlignment="1">
      <alignment horizontal="center" vertical="top" wrapText="1"/>
    </xf>
    <xf numFmtId="2" fontId="25" fillId="0" borderId="1" xfId="0" applyNumberFormat="1" applyFont="1" applyBorder="1" applyAlignment="1">
      <alignment horizontal="left" vertical="top" wrapText="1"/>
    </xf>
    <xf numFmtId="0" fontId="17" fillId="0" borderId="3" xfId="2" applyFont="1" applyBorder="1" applyAlignment="1">
      <alignment horizontal="left" vertical="top" wrapText="1"/>
    </xf>
    <xf numFmtId="0" fontId="26" fillId="0" borderId="3" xfId="0" applyFont="1" applyBorder="1" applyAlignment="1">
      <alignment vertical="top" wrapText="1"/>
    </xf>
    <xf numFmtId="2" fontId="13" fillId="0" borderId="4" xfId="0" applyNumberFormat="1" applyFont="1" applyFill="1" applyBorder="1" applyAlignment="1">
      <alignment vertical="top" wrapText="1"/>
    </xf>
    <xf numFmtId="2" fontId="15" fillId="0" borderId="3" xfId="0" applyNumberFormat="1" applyFont="1" applyBorder="1" applyAlignment="1">
      <alignment horizontal="left" vertical="top" wrapText="1"/>
    </xf>
    <xf numFmtId="2" fontId="31" fillId="0" borderId="2" xfId="0" applyNumberFormat="1" applyFont="1" applyBorder="1" applyAlignment="1">
      <alignment horizontal="left" vertical="top" wrapText="1"/>
    </xf>
    <xf numFmtId="0" fontId="16" fillId="0" borderId="7" xfId="0" applyFont="1" applyBorder="1" applyAlignment="1">
      <alignment horizontal="center" vertical="top" wrapText="1"/>
    </xf>
    <xf numFmtId="0" fontId="10" fillId="0" borderId="0" xfId="0" applyFont="1" applyAlignment="1">
      <alignment horizontal="center" vertical="top"/>
    </xf>
    <xf numFmtId="0" fontId="10" fillId="0" borderId="0" xfId="0" applyFont="1"/>
    <xf numFmtId="0" fontId="0" fillId="0" borderId="0" xfId="0" applyFont="1" applyBorder="1" applyAlignment="1"/>
    <xf numFmtId="0" fontId="15" fillId="0" borderId="0" xfId="0" applyFont="1" applyAlignment="1">
      <alignment horizontal="center" vertical="top"/>
    </xf>
    <xf numFmtId="0" fontId="0" fillId="0" borderId="0" xfId="0" applyFont="1" applyAlignment="1"/>
    <xf numFmtId="0" fontId="2" fillId="0" borderId="0" xfId="0" applyFont="1" applyFill="1" applyBorder="1" applyAlignment="1">
      <alignment horizontal="center" vertical="top" wrapText="1"/>
    </xf>
    <xf numFmtId="2" fontId="6" fillId="0" borderId="0" xfId="1" applyNumberFormat="1" applyFont="1" applyFill="1" applyBorder="1" applyAlignment="1">
      <alignment horizontal="left" vertical="top" wrapText="1"/>
    </xf>
    <xf numFmtId="0" fontId="7" fillId="0" borderId="0" xfId="0" applyFont="1" applyBorder="1" applyAlignment="1">
      <alignment horizontal="left" vertical="top" wrapText="1"/>
    </xf>
    <xf numFmtId="164" fontId="8" fillId="0" borderId="1" xfId="0" applyNumberFormat="1" applyFont="1" applyFill="1" applyBorder="1" applyAlignment="1">
      <alignment horizontal="center" vertical="top" wrapText="1"/>
    </xf>
    <xf numFmtId="1" fontId="12" fillId="0" borderId="2" xfId="0" applyNumberFormat="1" applyFont="1" applyFill="1" applyBorder="1" applyAlignment="1">
      <alignment horizontal="center" vertical="top" wrapText="1"/>
    </xf>
    <xf numFmtId="1" fontId="12" fillId="0" borderId="6" xfId="0" applyNumberFormat="1" applyFont="1" applyFill="1" applyBorder="1" applyAlignment="1">
      <alignment horizontal="center" vertical="top" wrapText="1"/>
    </xf>
    <xf numFmtId="0" fontId="0" fillId="0" borderId="0" xfId="0" applyFont="1" applyAlignment="1">
      <alignment vertical="top" wrapText="1"/>
    </xf>
    <xf numFmtId="0" fontId="0" fillId="0" borderId="0" xfId="0" applyFont="1" applyAlignment="1">
      <alignment wrapText="1"/>
    </xf>
    <xf numFmtId="0" fontId="3" fillId="0" borderId="0" xfId="0" applyFont="1" applyAlignment="1">
      <alignment horizontal="center" vertical="top" wrapText="1"/>
    </xf>
    <xf numFmtId="0" fontId="5" fillId="0" borderId="0" xfId="0" applyFont="1" applyFill="1" applyBorder="1" applyAlignment="1">
      <alignment vertical="top" wrapText="1"/>
    </xf>
    <xf numFmtId="0" fontId="0" fillId="0" borderId="0" xfId="0" applyFont="1" applyAlignment="1">
      <alignment horizontal="center" vertical="top" wrapText="1"/>
    </xf>
    <xf numFmtId="0" fontId="6" fillId="0" borderId="1" xfId="0" applyFont="1" applyBorder="1" applyAlignment="1">
      <alignment vertical="top" wrapText="1"/>
    </xf>
    <xf numFmtId="0" fontId="6" fillId="0" borderId="2" xfId="0" applyFont="1" applyBorder="1" applyAlignment="1">
      <alignment horizontal="center" vertical="top" wrapText="1"/>
    </xf>
    <xf numFmtId="0" fontId="6" fillId="0" borderId="1" xfId="0" applyFont="1" applyBorder="1" applyAlignment="1">
      <alignment horizontal="center" vertical="top" wrapText="1"/>
    </xf>
    <xf numFmtId="0" fontId="9" fillId="0" borderId="0" xfId="0" applyFont="1" applyAlignment="1">
      <alignment vertical="top" wrapText="1"/>
    </xf>
    <xf numFmtId="0" fontId="9" fillId="0" borderId="0" xfId="0" applyFont="1" applyAlignment="1">
      <alignment wrapText="1"/>
    </xf>
    <xf numFmtId="0" fontId="0" fillId="0" borderId="3" xfId="0" applyFont="1" applyBorder="1" applyAlignment="1">
      <alignment wrapText="1"/>
    </xf>
    <xf numFmtId="0" fontId="10" fillId="0" borderId="3" xfId="0" applyFont="1" applyBorder="1" applyAlignment="1">
      <alignment wrapText="1"/>
    </xf>
    <xf numFmtId="0" fontId="0" fillId="0" borderId="4" xfId="0" applyFont="1" applyBorder="1" applyAlignment="1">
      <alignment wrapText="1"/>
    </xf>
    <xf numFmtId="0" fontId="0" fillId="0" borderId="5" xfId="0" applyFont="1" applyBorder="1" applyAlignment="1">
      <alignment wrapText="1"/>
    </xf>
    <xf numFmtId="0" fontId="11" fillId="0" borderId="2" xfId="0" applyFont="1" applyBorder="1" applyAlignment="1">
      <alignment horizontal="center" wrapText="1"/>
    </xf>
    <xf numFmtId="0" fontId="11" fillId="0" borderId="2" xfId="0" applyFont="1" applyBorder="1" applyAlignment="1">
      <alignment horizontal="center" vertical="top" wrapText="1"/>
    </xf>
    <xf numFmtId="0" fontId="0" fillId="0" borderId="2" xfId="0" applyFont="1" applyBorder="1" applyAlignment="1">
      <alignment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0" fillId="0" borderId="2" xfId="0" applyFont="1" applyBorder="1" applyAlignment="1">
      <alignment horizontal="center" vertical="top" wrapText="1"/>
    </xf>
    <xf numFmtId="2" fontId="0" fillId="0" borderId="2" xfId="0" applyNumberFormat="1" applyBorder="1" applyAlignment="1">
      <alignment horizontal="right" vertical="top" wrapText="1"/>
    </xf>
    <xf numFmtId="2" fontId="0" fillId="0" borderId="2" xfId="0" applyNumberFormat="1" applyFont="1" applyBorder="1" applyAlignment="1">
      <alignment horizontal="right" vertical="top" wrapText="1"/>
    </xf>
    <xf numFmtId="2" fontId="0" fillId="0" borderId="0" xfId="0" applyNumberFormat="1" applyFont="1" applyAlignment="1">
      <alignment vertical="top" wrapText="1"/>
    </xf>
    <xf numFmtId="0" fontId="18" fillId="0" borderId="7" xfId="0" applyFont="1" applyBorder="1" applyAlignment="1">
      <alignment horizontal="left" vertical="top" wrapText="1"/>
    </xf>
    <xf numFmtId="0" fontId="18" fillId="0" borderId="7" xfId="0" applyFont="1" applyFill="1" applyBorder="1" applyAlignment="1">
      <alignment horizontal="left" vertical="top" wrapText="1"/>
    </xf>
    <xf numFmtId="0" fontId="0" fillId="0" borderId="2" xfId="0" applyFill="1" applyBorder="1" applyAlignment="1">
      <alignment vertical="top" wrapText="1"/>
    </xf>
    <xf numFmtId="2" fontId="0" fillId="0" borderId="2" xfId="0" applyNumberFormat="1" applyFont="1" applyFill="1" applyBorder="1" applyAlignment="1">
      <alignment horizontal="right" vertical="top" wrapText="1"/>
    </xf>
    <xf numFmtId="0" fontId="0" fillId="0" borderId="0" xfId="0" applyFont="1" applyFill="1" applyAlignment="1">
      <alignment vertical="top" wrapText="1"/>
    </xf>
    <xf numFmtId="0" fontId="0" fillId="0" borderId="0" xfId="0" applyFont="1" applyFill="1" applyAlignment="1">
      <alignment horizontal="center" vertical="top" wrapText="1"/>
    </xf>
    <xf numFmtId="2" fontId="0" fillId="0" borderId="0" xfId="0" applyNumberFormat="1" applyFont="1" applyFill="1" applyAlignment="1">
      <alignment vertical="top" wrapText="1"/>
    </xf>
    <xf numFmtId="0" fontId="16" fillId="0" borderId="7" xfId="0" applyFont="1" applyBorder="1" applyAlignment="1">
      <alignment vertical="top" wrapText="1"/>
    </xf>
    <xf numFmtId="0" fontId="21" fillId="0" borderId="7" xfId="0" applyFont="1" applyBorder="1" applyAlignment="1">
      <alignment vertical="top" wrapText="1"/>
    </xf>
    <xf numFmtId="0" fontId="21" fillId="0" borderId="7" xfId="0" applyFont="1" applyFill="1" applyBorder="1" applyAlignment="1">
      <alignment vertical="top" wrapText="1"/>
    </xf>
    <xf numFmtId="0" fontId="22" fillId="0" borderId="0" xfId="0" applyFont="1" applyFill="1" applyAlignment="1">
      <alignment vertical="top" wrapText="1"/>
    </xf>
    <xf numFmtId="0" fontId="24" fillId="0" borderId="2" xfId="2" applyFont="1" applyBorder="1" applyAlignment="1">
      <alignment horizontal="left" vertical="center" wrapText="1"/>
    </xf>
    <xf numFmtId="2" fontId="10" fillId="0" borderId="2" xfId="0" applyNumberFormat="1" applyFont="1" applyBorder="1" applyAlignment="1">
      <alignment horizontal="right" vertical="top" wrapText="1"/>
    </xf>
    <xf numFmtId="2" fontId="17" fillId="0" borderId="6" xfId="2" applyNumberFormat="1" applyFont="1" applyBorder="1" applyAlignment="1">
      <alignment vertical="top" wrapText="1"/>
    </xf>
    <xf numFmtId="2" fontId="17" fillId="0" borderId="2" xfId="2" applyNumberFormat="1" applyFont="1" applyBorder="1" applyAlignment="1">
      <alignment horizontal="center" vertical="top" wrapText="1"/>
    </xf>
    <xf numFmtId="0" fontId="17" fillId="0" borderId="6" xfId="2" applyFont="1" applyBorder="1" applyAlignment="1">
      <alignment wrapText="1"/>
    </xf>
    <xf numFmtId="0" fontId="17" fillId="0" borderId="2" xfId="2" applyFont="1" applyBorder="1" applyAlignment="1">
      <alignment wrapText="1"/>
    </xf>
    <xf numFmtId="2" fontId="17" fillId="0" borderId="8" xfId="2" applyNumberFormat="1" applyFont="1" applyBorder="1" applyAlignment="1">
      <alignment vertical="top" wrapText="1"/>
    </xf>
    <xf numFmtId="2" fontId="17" fillId="0" borderId="1" xfId="2" applyNumberFormat="1" applyFont="1" applyBorder="1" applyAlignment="1">
      <alignment horizontal="center" vertical="top" wrapText="1"/>
    </xf>
    <xf numFmtId="2" fontId="10" fillId="0" borderId="1" xfId="0" applyNumberFormat="1" applyFont="1" applyBorder="1" applyAlignment="1">
      <alignment horizontal="right" vertical="top" wrapText="1"/>
    </xf>
    <xf numFmtId="2" fontId="17" fillId="0" borderId="10" xfId="2" applyNumberFormat="1" applyFont="1" applyBorder="1" applyAlignment="1">
      <alignment vertical="top" wrapText="1"/>
    </xf>
    <xf numFmtId="2" fontId="17" fillId="0" borderId="10" xfId="2" applyNumberFormat="1" applyFont="1" applyBorder="1" applyAlignment="1">
      <alignment horizontal="center" vertical="top" wrapText="1"/>
    </xf>
    <xf numFmtId="0" fontId="17" fillId="0" borderId="0" xfId="2" applyFont="1" applyBorder="1" applyAlignment="1">
      <alignment wrapText="1"/>
    </xf>
    <xf numFmtId="2" fontId="10" fillId="0" borderId="0" xfId="0" applyNumberFormat="1" applyFont="1" applyBorder="1" applyAlignment="1">
      <alignment horizontal="right" vertical="top" wrapText="1"/>
    </xf>
    <xf numFmtId="2" fontId="10" fillId="0" borderId="12" xfId="0" applyNumberFormat="1" applyFont="1" applyBorder="1" applyAlignment="1">
      <alignment horizontal="right" vertical="top" wrapText="1"/>
    </xf>
    <xf numFmtId="0" fontId="17" fillId="0" borderId="3" xfId="2" applyFont="1" applyBorder="1" applyAlignment="1">
      <alignment wrapText="1"/>
    </xf>
    <xf numFmtId="0" fontId="17" fillId="0" borderId="13" xfId="2" applyFont="1" applyBorder="1" applyAlignment="1">
      <alignment wrapText="1"/>
    </xf>
    <xf numFmtId="2" fontId="10" fillId="0" borderId="13" xfId="0" applyNumberFormat="1" applyFont="1" applyBorder="1" applyAlignment="1">
      <alignment horizontal="right" vertical="top" wrapText="1"/>
    </xf>
    <xf numFmtId="2" fontId="10" fillId="0" borderId="3" xfId="0" applyNumberFormat="1" applyFont="1" applyBorder="1" applyAlignment="1">
      <alignment horizontal="right" vertical="top" wrapText="1"/>
    </xf>
    <xf numFmtId="0" fontId="17" fillId="0" borderId="10" xfId="2" applyFont="1" applyBorder="1" applyAlignment="1">
      <alignment wrapText="1"/>
    </xf>
    <xf numFmtId="0" fontId="17" fillId="0" borderId="1" xfId="2" applyFont="1" applyBorder="1" applyAlignment="1">
      <alignment wrapText="1"/>
    </xf>
    <xf numFmtId="2" fontId="10" fillId="0" borderId="10" xfId="0" applyNumberFormat="1" applyFont="1" applyBorder="1" applyAlignment="1">
      <alignment horizontal="right" vertical="top" wrapText="1"/>
    </xf>
    <xf numFmtId="0" fontId="10" fillId="0" borderId="3" xfId="0" applyFont="1" applyBorder="1" applyAlignment="1">
      <alignment horizontal="center" vertical="top" wrapText="1"/>
    </xf>
    <xf numFmtId="0" fontId="16" fillId="0" borderId="5" xfId="0" applyFont="1" applyBorder="1" applyAlignment="1">
      <alignment vertical="top" wrapText="1"/>
    </xf>
    <xf numFmtId="0" fontId="0" fillId="0" borderId="3" xfId="0" applyFont="1" applyBorder="1" applyAlignment="1">
      <alignment vertical="top" wrapText="1"/>
    </xf>
    <xf numFmtId="2" fontId="0" fillId="0" borderId="3" xfId="0" applyNumberFormat="1" applyFont="1" applyBorder="1" applyAlignment="1">
      <alignment horizontal="right" vertical="top" wrapText="1"/>
    </xf>
    <xf numFmtId="0" fontId="28" fillId="0" borderId="6" xfId="0" applyFont="1" applyBorder="1" applyAlignment="1">
      <alignment horizontal="right" vertical="top" wrapText="1"/>
    </xf>
    <xf numFmtId="0" fontId="28" fillId="0" borderId="7" xfId="0" applyFont="1" applyBorder="1" applyAlignment="1">
      <alignment vertical="top" wrapText="1"/>
    </xf>
    <xf numFmtId="0" fontId="29" fillId="0" borderId="2" xfId="0" applyFont="1" applyBorder="1" applyAlignment="1">
      <alignment vertical="top" wrapText="1"/>
    </xf>
    <xf numFmtId="2" fontId="30" fillId="0" borderId="2" xfId="0" applyNumberFormat="1" applyFont="1" applyBorder="1" applyAlignment="1">
      <alignment horizontal="right" vertical="top" wrapText="1"/>
    </xf>
    <xf numFmtId="0" fontId="4" fillId="0" borderId="2" xfId="0" applyFont="1" applyBorder="1" applyAlignment="1">
      <alignment wrapText="1"/>
    </xf>
    <xf numFmtId="0" fontId="0" fillId="0" borderId="6" xfId="0" applyFont="1" applyBorder="1" applyAlignment="1">
      <alignment wrapText="1"/>
    </xf>
    <xf numFmtId="0" fontId="32" fillId="0" borderId="7" xfId="0" applyFont="1" applyBorder="1" applyAlignment="1">
      <alignment wrapText="1"/>
    </xf>
    <xf numFmtId="0" fontId="33" fillId="0" borderId="2" xfId="0" applyFont="1" applyBorder="1" applyAlignment="1">
      <alignment vertical="top" wrapText="1"/>
    </xf>
    <xf numFmtId="0" fontId="33" fillId="0" borderId="2" xfId="0" applyFont="1" applyBorder="1" applyAlignment="1">
      <alignment horizontal="center" vertical="top" wrapText="1"/>
    </xf>
    <xf numFmtId="0" fontId="34" fillId="0" borderId="2" xfId="0" applyFont="1" applyBorder="1" applyAlignment="1">
      <alignment horizontal="center" vertical="top" wrapText="1"/>
    </xf>
    <xf numFmtId="2" fontId="33" fillId="0" borderId="2" xfId="0" applyNumberFormat="1" applyFont="1" applyBorder="1" applyAlignment="1">
      <alignment horizontal="right" vertical="top" wrapText="1"/>
    </xf>
  </cellXfs>
  <cellStyles count="9">
    <cellStyle name="Comma 2" xfId="3" xr:uid="{00000000-0005-0000-0000-000000000000}"/>
    <cellStyle name="Currency" xfId="1" builtinId="4"/>
    <cellStyle name="Normal" xfId="0" builtinId="0"/>
    <cellStyle name="Normal 2" xfId="4" xr:uid="{00000000-0005-0000-0000-000003000000}"/>
    <cellStyle name="Normal 2 2" xfId="5" xr:uid="{00000000-0005-0000-0000-000004000000}"/>
    <cellStyle name="Normal 3" xfId="6" xr:uid="{00000000-0005-0000-0000-000005000000}"/>
    <cellStyle name="Normal 4" xfId="2" xr:uid="{00000000-0005-0000-0000-000006000000}"/>
    <cellStyle name="Normal 5" xfId="7" xr:uid="{00000000-0005-0000-0000-000007000000}"/>
    <cellStyle name="Percent 3"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09"/>
  <sheetViews>
    <sheetView tabSelected="1" view="pageBreakPreview" zoomScale="80" zoomScaleSheetLayoutView="80" workbookViewId="0">
      <pane xSplit="4" ySplit="7" topLeftCell="E9" activePane="bottomRight" state="frozen"/>
      <selection pane="topRight" activeCell="E1" sqref="E1"/>
      <selection pane="bottomLeft" activeCell="A6" sqref="A6"/>
      <selection pane="bottomRight" activeCell="F9" sqref="F9"/>
    </sheetView>
  </sheetViews>
  <sheetFormatPr defaultRowHeight="39.950000000000003" customHeight="1" x14ac:dyDescent="0.2"/>
  <cols>
    <col min="1" max="1" width="8.140625" style="78" customWidth="1"/>
    <col min="2" max="2" width="103.85546875" style="79" customWidth="1"/>
    <col min="3" max="3" width="9.28515625" style="82" customWidth="1"/>
    <col min="4" max="4" width="7.42578125" style="2" customWidth="1"/>
    <col min="5" max="5" width="11.140625" style="1" customWidth="1"/>
    <col min="6" max="6" width="10.42578125" style="6" customWidth="1"/>
    <col min="7" max="7" width="13.42578125" style="81" customWidth="1"/>
    <col min="8" max="8" width="12.7109375" style="6" bestFit="1" customWidth="1"/>
    <col min="9" max="15" width="9.140625" style="1" hidden="1" customWidth="1"/>
    <col min="16" max="16" width="9.140625" style="2" hidden="1" customWidth="1"/>
    <col min="17" max="17" width="9.140625" style="1" hidden="1" customWidth="1"/>
    <col min="18" max="20" width="0" style="1" hidden="1" customWidth="1"/>
    <col min="21" max="16384" width="9.140625" style="2"/>
  </cols>
  <sheetData>
    <row r="1" spans="1:20" ht="21.75" customHeight="1" x14ac:dyDescent="0.2">
      <c r="A1" s="83" t="s">
        <v>0</v>
      </c>
      <c r="B1" s="83"/>
      <c r="C1" s="83"/>
      <c r="D1" s="83"/>
      <c r="E1" s="83"/>
      <c r="F1" s="83"/>
      <c r="G1" s="83"/>
      <c r="H1" s="83"/>
      <c r="I1" s="89"/>
      <c r="J1" s="89"/>
      <c r="K1" s="89"/>
      <c r="L1" s="89"/>
      <c r="M1" s="89"/>
      <c r="N1" s="89"/>
      <c r="O1" s="89"/>
      <c r="P1" s="90"/>
      <c r="Q1" s="89"/>
      <c r="R1" s="89"/>
      <c r="S1" s="89"/>
      <c r="T1" s="89"/>
    </row>
    <row r="2" spans="1:20" ht="16.5" customHeight="1" x14ac:dyDescent="0.2">
      <c r="A2" s="91"/>
      <c r="B2" s="3"/>
      <c r="C2" s="4"/>
      <c r="D2" s="4"/>
      <c r="E2" s="92" t="s">
        <v>1</v>
      </c>
      <c r="F2" s="4"/>
      <c r="G2" s="84"/>
      <c r="H2" s="84"/>
      <c r="I2" s="89"/>
      <c r="J2" s="89"/>
      <c r="K2" s="89"/>
      <c r="L2" s="89"/>
      <c r="M2" s="89"/>
      <c r="N2" s="89"/>
      <c r="O2" s="89"/>
      <c r="P2" s="90"/>
      <c r="Q2" s="89"/>
      <c r="R2" s="89"/>
      <c r="S2" s="89"/>
      <c r="T2" s="89"/>
    </row>
    <row r="3" spans="1:20" ht="16.5" customHeight="1" x14ac:dyDescent="0.2">
      <c r="A3" s="91"/>
      <c r="B3" s="3"/>
      <c r="C3" s="4"/>
      <c r="D3" s="4"/>
      <c r="E3" s="92"/>
      <c r="F3" s="4"/>
      <c r="G3" s="5"/>
      <c r="H3" s="93"/>
      <c r="I3" s="89"/>
      <c r="J3" s="89"/>
      <c r="K3" s="89"/>
      <c r="L3" s="89"/>
      <c r="M3" s="89"/>
      <c r="N3" s="89"/>
      <c r="O3" s="89"/>
      <c r="P3" s="90"/>
      <c r="Q3" s="89"/>
      <c r="R3" s="89"/>
      <c r="S3" s="89"/>
      <c r="T3" s="89"/>
    </row>
    <row r="4" spans="1:20" ht="15.75" customHeight="1" x14ac:dyDescent="0.2">
      <c r="A4" s="91"/>
      <c r="B4" s="3"/>
      <c r="C4" s="4"/>
      <c r="D4" s="4"/>
      <c r="E4" s="92" t="s">
        <v>2</v>
      </c>
      <c r="F4" s="4"/>
      <c r="G4" s="7" t="s">
        <v>376</v>
      </c>
      <c r="H4" s="93"/>
      <c r="I4" s="89"/>
      <c r="J4" s="89"/>
      <c r="K4" s="89"/>
      <c r="L4" s="89"/>
      <c r="M4" s="89"/>
      <c r="N4" s="89"/>
      <c r="O4" s="89"/>
      <c r="P4" s="90"/>
      <c r="Q4" s="89"/>
      <c r="R4" s="89"/>
      <c r="S4" s="89"/>
      <c r="T4" s="89"/>
    </row>
    <row r="5" spans="1:20" ht="54.75" customHeight="1" x14ac:dyDescent="0.2">
      <c r="A5" s="85" t="s">
        <v>3</v>
      </c>
      <c r="B5" s="85"/>
      <c r="C5" s="85"/>
      <c r="D5" s="85"/>
      <c r="E5" s="85"/>
      <c r="F5" s="85"/>
      <c r="G5" s="85"/>
      <c r="H5" s="85"/>
      <c r="I5" s="89"/>
      <c r="J5" s="89"/>
      <c r="K5" s="89"/>
      <c r="L5" s="89"/>
      <c r="M5" s="89"/>
      <c r="N5" s="89"/>
      <c r="O5" s="89"/>
      <c r="P5" s="90"/>
      <c r="Q5" s="89"/>
      <c r="R5" s="89"/>
      <c r="S5" s="89"/>
      <c r="T5" s="89"/>
    </row>
    <row r="6" spans="1:20" s="9" customFormat="1" ht="20.25" customHeight="1" x14ac:dyDescent="0.2">
      <c r="A6" s="8" t="s">
        <v>4</v>
      </c>
      <c r="B6" s="8" t="s">
        <v>5</v>
      </c>
      <c r="C6" s="86" t="s">
        <v>6</v>
      </c>
      <c r="D6" s="86"/>
      <c r="E6" s="94" t="s">
        <v>7</v>
      </c>
      <c r="F6" s="95" t="s">
        <v>8</v>
      </c>
      <c r="G6" s="95"/>
      <c r="H6" s="96" t="s">
        <v>9</v>
      </c>
      <c r="I6" s="97" t="s">
        <v>10</v>
      </c>
      <c r="J6" s="97"/>
      <c r="K6" s="97" t="s">
        <v>11</v>
      </c>
      <c r="L6" s="97"/>
      <c r="M6" s="97" t="s">
        <v>12</v>
      </c>
      <c r="N6" s="97"/>
      <c r="O6" s="97" t="s">
        <v>13</v>
      </c>
      <c r="P6" s="98"/>
      <c r="Q6" s="97"/>
      <c r="R6" s="97"/>
      <c r="S6" s="97"/>
      <c r="T6" s="97"/>
    </row>
    <row r="7" spans="1:20" ht="15" customHeight="1" x14ac:dyDescent="0.25">
      <c r="A7" s="99"/>
      <c r="B7" s="100"/>
      <c r="C7" s="101"/>
      <c r="D7" s="102"/>
      <c r="E7" s="99"/>
      <c r="F7" s="103" t="s">
        <v>14</v>
      </c>
      <c r="G7" s="104" t="s">
        <v>15</v>
      </c>
      <c r="H7" s="99"/>
      <c r="I7" s="89"/>
      <c r="J7" s="89"/>
      <c r="K7" s="89"/>
      <c r="L7" s="89"/>
      <c r="M7" s="89"/>
      <c r="N7" s="89"/>
      <c r="O7" s="89"/>
      <c r="P7" s="90"/>
      <c r="Q7" s="89"/>
      <c r="R7" s="89"/>
      <c r="S7" s="89"/>
      <c r="T7" s="89"/>
    </row>
    <row r="8" spans="1:20" ht="15" customHeight="1" x14ac:dyDescent="0.2">
      <c r="A8" s="10">
        <v>1</v>
      </c>
      <c r="B8" s="11">
        <v>2</v>
      </c>
      <c r="C8" s="87">
        <v>3</v>
      </c>
      <c r="D8" s="88"/>
      <c r="E8" s="105">
        <v>4</v>
      </c>
      <c r="F8" s="106">
        <v>5</v>
      </c>
      <c r="G8" s="107"/>
      <c r="H8" s="108">
        <v>6</v>
      </c>
      <c r="I8" s="89"/>
      <c r="J8" s="89"/>
      <c r="K8" s="89"/>
      <c r="L8" s="89"/>
      <c r="M8" s="89"/>
      <c r="N8" s="89"/>
      <c r="O8" s="89"/>
      <c r="P8" s="90"/>
      <c r="Q8" s="89"/>
      <c r="R8" s="89"/>
      <c r="S8" s="89"/>
      <c r="T8" s="89"/>
    </row>
    <row r="9" spans="1:20" ht="59.25" customHeight="1" x14ac:dyDescent="0.2">
      <c r="A9" s="10">
        <v>1</v>
      </c>
      <c r="B9" s="12" t="s">
        <v>16</v>
      </c>
      <c r="C9" s="13">
        <v>1014</v>
      </c>
      <c r="D9" s="14" t="s">
        <v>17</v>
      </c>
      <c r="E9" s="46" t="s">
        <v>18</v>
      </c>
      <c r="F9" s="109"/>
      <c r="G9" s="15"/>
      <c r="H9" s="110"/>
      <c r="I9" s="89"/>
      <c r="J9" s="93">
        <f t="shared" ref="J9:J72" si="0">ROUND(I9*F9,0)</f>
        <v>0</v>
      </c>
      <c r="K9" s="89"/>
      <c r="L9" s="93">
        <f t="shared" ref="L9:L72" si="1">ROUND(K9*F9,0)</f>
        <v>0</v>
      </c>
      <c r="M9" s="89">
        <v>1014</v>
      </c>
      <c r="N9" s="89">
        <f t="shared" ref="N9:N72" si="2">ROUND(F9*M9,0)</f>
        <v>0</v>
      </c>
      <c r="O9" s="89"/>
      <c r="P9" s="89">
        <f t="shared" ref="P9:P72" si="3">ROUND(F9*O9,0)</f>
        <v>0</v>
      </c>
      <c r="Q9" s="89">
        <f>I9+K9+M9+O9</f>
        <v>1014</v>
      </c>
      <c r="R9" s="111">
        <f t="shared" ref="R9:R72" si="4">C9-Q9</f>
        <v>0</v>
      </c>
      <c r="S9" s="89">
        <f>P9+N9+L9+J9</f>
        <v>0</v>
      </c>
      <c r="T9" s="89">
        <f>S9-H9</f>
        <v>0</v>
      </c>
    </row>
    <row r="10" spans="1:20" ht="204" x14ac:dyDescent="0.2">
      <c r="A10" s="10">
        <v>2</v>
      </c>
      <c r="B10" s="16" t="s">
        <v>19</v>
      </c>
      <c r="C10" s="13">
        <v>5070</v>
      </c>
      <c r="D10" s="17" t="s">
        <v>20</v>
      </c>
      <c r="E10" s="46" t="s">
        <v>21</v>
      </c>
      <c r="F10" s="110"/>
      <c r="G10" s="15"/>
      <c r="H10" s="110"/>
      <c r="I10" s="89"/>
      <c r="J10" s="93">
        <f t="shared" si="0"/>
        <v>0</v>
      </c>
      <c r="K10" s="89"/>
      <c r="L10" s="93">
        <f t="shared" si="1"/>
        <v>0</v>
      </c>
      <c r="M10" s="89">
        <v>5070</v>
      </c>
      <c r="N10" s="89">
        <f t="shared" si="2"/>
        <v>0</v>
      </c>
      <c r="O10" s="89"/>
      <c r="P10" s="89">
        <f t="shared" si="3"/>
        <v>0</v>
      </c>
      <c r="Q10" s="89">
        <f t="shared" ref="Q10:Q73" si="5">I10+K10+M10+O10</f>
        <v>5070</v>
      </c>
      <c r="R10" s="111">
        <f t="shared" si="4"/>
        <v>0</v>
      </c>
      <c r="S10" s="89">
        <f t="shared" ref="S10:S73" si="6">P10+N10+L10+J10</f>
        <v>0</v>
      </c>
      <c r="T10" s="89">
        <f t="shared" ref="T10:T73" si="7">S10-H10</f>
        <v>0</v>
      </c>
    </row>
    <row r="11" spans="1:20" ht="210.75" customHeight="1" x14ac:dyDescent="0.2">
      <c r="A11" s="18">
        <v>3</v>
      </c>
      <c r="B11" s="19" t="s">
        <v>22</v>
      </c>
      <c r="C11" s="13">
        <v>331.173</v>
      </c>
      <c r="D11" s="112" t="s">
        <v>20</v>
      </c>
      <c r="E11" s="46" t="s">
        <v>21</v>
      </c>
      <c r="F11" s="110"/>
      <c r="G11" s="15"/>
      <c r="H11" s="110"/>
      <c r="I11" s="89">
        <v>211.06</v>
      </c>
      <c r="J11" s="93">
        <f t="shared" si="0"/>
        <v>0</v>
      </c>
      <c r="K11" s="89">
        <v>114.49</v>
      </c>
      <c r="L11" s="93">
        <f t="shared" si="1"/>
        <v>0</v>
      </c>
      <c r="M11" s="89"/>
      <c r="N11" s="89">
        <f t="shared" si="2"/>
        <v>0</v>
      </c>
      <c r="O11" s="89">
        <v>5.6230000000000002</v>
      </c>
      <c r="P11" s="89">
        <f t="shared" si="3"/>
        <v>0</v>
      </c>
      <c r="Q11" s="89">
        <f t="shared" si="5"/>
        <v>331.173</v>
      </c>
      <c r="R11" s="111">
        <f t="shared" si="4"/>
        <v>0</v>
      </c>
      <c r="S11" s="89">
        <f t="shared" si="6"/>
        <v>0</v>
      </c>
      <c r="T11" s="89">
        <f t="shared" si="7"/>
        <v>0</v>
      </c>
    </row>
    <row r="12" spans="1:20" ht="205.5" customHeight="1" x14ac:dyDescent="0.2">
      <c r="A12" s="10">
        <v>4</v>
      </c>
      <c r="B12" s="20" t="s">
        <v>23</v>
      </c>
      <c r="C12" s="13">
        <v>569.35</v>
      </c>
      <c r="D12" s="112" t="s">
        <v>20</v>
      </c>
      <c r="E12" s="46" t="s">
        <v>21</v>
      </c>
      <c r="F12" s="110"/>
      <c r="G12" s="15"/>
      <c r="H12" s="110"/>
      <c r="I12" s="89"/>
      <c r="J12" s="93">
        <f t="shared" si="0"/>
        <v>0</v>
      </c>
      <c r="K12" s="89"/>
      <c r="L12" s="93">
        <f t="shared" si="1"/>
        <v>0</v>
      </c>
      <c r="M12" s="89">
        <v>569.35</v>
      </c>
      <c r="N12" s="89">
        <f t="shared" si="2"/>
        <v>0</v>
      </c>
      <c r="O12" s="89"/>
      <c r="P12" s="89">
        <f t="shared" si="3"/>
        <v>0</v>
      </c>
      <c r="Q12" s="89">
        <f t="shared" si="5"/>
        <v>569.35</v>
      </c>
      <c r="R12" s="111">
        <f t="shared" si="4"/>
        <v>0</v>
      </c>
      <c r="S12" s="89">
        <f t="shared" si="6"/>
        <v>0</v>
      </c>
      <c r="T12" s="89">
        <f t="shared" si="7"/>
        <v>0</v>
      </c>
    </row>
    <row r="13" spans="1:20" ht="191.25" x14ac:dyDescent="0.2">
      <c r="A13" s="10">
        <v>5</v>
      </c>
      <c r="B13" s="20" t="s">
        <v>24</v>
      </c>
      <c r="C13" s="13">
        <v>124.44</v>
      </c>
      <c r="D13" s="112" t="s">
        <v>20</v>
      </c>
      <c r="E13" s="46" t="s">
        <v>21</v>
      </c>
      <c r="F13" s="110"/>
      <c r="G13" s="15"/>
      <c r="H13" s="110"/>
      <c r="I13" s="89"/>
      <c r="J13" s="93">
        <f t="shared" si="0"/>
        <v>0</v>
      </c>
      <c r="K13" s="89">
        <v>124.44</v>
      </c>
      <c r="L13" s="93">
        <f t="shared" si="1"/>
        <v>0</v>
      </c>
      <c r="M13" s="89"/>
      <c r="N13" s="89">
        <f t="shared" si="2"/>
        <v>0</v>
      </c>
      <c r="O13" s="89"/>
      <c r="P13" s="89">
        <f t="shared" si="3"/>
        <v>0</v>
      </c>
      <c r="Q13" s="89">
        <f t="shared" si="5"/>
        <v>124.44</v>
      </c>
      <c r="R13" s="111">
        <f t="shared" si="4"/>
        <v>0</v>
      </c>
      <c r="S13" s="89">
        <f t="shared" si="6"/>
        <v>0</v>
      </c>
      <c r="T13" s="89">
        <f t="shared" si="7"/>
        <v>0</v>
      </c>
    </row>
    <row r="14" spans="1:20" ht="78" customHeight="1" x14ac:dyDescent="0.2">
      <c r="A14" s="18">
        <v>6</v>
      </c>
      <c r="B14" s="20" t="s">
        <v>25</v>
      </c>
      <c r="C14" s="13">
        <v>189.65</v>
      </c>
      <c r="D14" s="17" t="s">
        <v>20</v>
      </c>
      <c r="E14" s="46" t="s">
        <v>21</v>
      </c>
      <c r="F14" s="110"/>
      <c r="G14" s="15"/>
      <c r="H14" s="110"/>
      <c r="I14" s="89">
        <v>189.65</v>
      </c>
      <c r="J14" s="93">
        <f t="shared" si="0"/>
        <v>0</v>
      </c>
      <c r="K14" s="89"/>
      <c r="L14" s="93">
        <f t="shared" si="1"/>
        <v>0</v>
      </c>
      <c r="M14" s="89"/>
      <c r="N14" s="89">
        <f t="shared" si="2"/>
        <v>0</v>
      </c>
      <c r="O14" s="89"/>
      <c r="P14" s="89">
        <f t="shared" si="3"/>
        <v>0</v>
      </c>
      <c r="Q14" s="89">
        <f t="shared" si="5"/>
        <v>189.65</v>
      </c>
      <c r="R14" s="111">
        <f t="shared" si="4"/>
        <v>0</v>
      </c>
      <c r="S14" s="89">
        <f t="shared" si="6"/>
        <v>0</v>
      </c>
      <c r="T14" s="89">
        <f t="shared" si="7"/>
        <v>0</v>
      </c>
    </row>
    <row r="15" spans="1:20" s="23" customFormat="1" ht="38.25" x14ac:dyDescent="0.2">
      <c r="A15" s="10">
        <v>7</v>
      </c>
      <c r="B15" s="21" t="s">
        <v>26</v>
      </c>
      <c r="C15" s="13">
        <v>22.22</v>
      </c>
      <c r="D15" s="113" t="s">
        <v>20</v>
      </c>
      <c r="E15" s="114" t="s">
        <v>21</v>
      </c>
      <c r="F15" s="115"/>
      <c r="G15" s="22"/>
      <c r="H15" s="115"/>
      <c r="I15" s="116">
        <v>13.93</v>
      </c>
      <c r="J15" s="117">
        <f t="shared" si="0"/>
        <v>0</v>
      </c>
      <c r="K15" s="116">
        <v>3.2</v>
      </c>
      <c r="L15" s="117">
        <f t="shared" si="1"/>
        <v>0</v>
      </c>
      <c r="M15" s="116">
        <v>5.09</v>
      </c>
      <c r="N15" s="116">
        <f t="shared" si="2"/>
        <v>0</v>
      </c>
      <c r="O15" s="116"/>
      <c r="P15" s="116">
        <f t="shared" si="3"/>
        <v>0</v>
      </c>
      <c r="Q15" s="116">
        <f t="shared" si="5"/>
        <v>22.22</v>
      </c>
      <c r="R15" s="118">
        <f t="shared" si="4"/>
        <v>0</v>
      </c>
      <c r="S15" s="116">
        <f t="shared" si="6"/>
        <v>0</v>
      </c>
      <c r="T15" s="116">
        <f t="shared" si="7"/>
        <v>0</v>
      </c>
    </row>
    <row r="16" spans="1:20" ht="51" x14ac:dyDescent="0.2">
      <c r="A16" s="10">
        <v>8</v>
      </c>
      <c r="B16" s="24" t="s">
        <v>27</v>
      </c>
      <c r="C16" s="13"/>
      <c r="D16" s="112"/>
      <c r="E16" s="105"/>
      <c r="F16" s="110"/>
      <c r="G16" s="15"/>
      <c r="H16" s="110"/>
      <c r="I16" s="89"/>
      <c r="J16" s="93">
        <f t="shared" si="0"/>
        <v>0</v>
      </c>
      <c r="K16" s="89"/>
      <c r="L16" s="93">
        <f t="shared" si="1"/>
        <v>0</v>
      </c>
      <c r="M16" s="89"/>
      <c r="N16" s="89">
        <f t="shared" si="2"/>
        <v>0</v>
      </c>
      <c r="O16" s="89"/>
      <c r="P16" s="89">
        <f t="shared" si="3"/>
        <v>0</v>
      </c>
      <c r="Q16" s="89">
        <f t="shared" si="5"/>
        <v>0</v>
      </c>
      <c r="R16" s="111">
        <f t="shared" si="4"/>
        <v>0</v>
      </c>
      <c r="S16" s="89">
        <f t="shared" si="6"/>
        <v>0</v>
      </c>
      <c r="T16" s="89">
        <f t="shared" si="7"/>
        <v>0</v>
      </c>
    </row>
    <row r="17" spans="1:20" ht="15" x14ac:dyDescent="0.2">
      <c r="A17" s="18">
        <v>8.1</v>
      </c>
      <c r="B17" s="24" t="s">
        <v>28</v>
      </c>
      <c r="C17" s="13">
        <v>88.35</v>
      </c>
      <c r="D17" s="112" t="s">
        <v>17</v>
      </c>
      <c r="E17" s="46" t="s">
        <v>18</v>
      </c>
      <c r="F17" s="110"/>
      <c r="G17" s="15"/>
      <c r="H17" s="110"/>
      <c r="I17" s="89">
        <v>88.35</v>
      </c>
      <c r="J17" s="93">
        <f t="shared" si="0"/>
        <v>0</v>
      </c>
      <c r="K17" s="89"/>
      <c r="L17" s="93">
        <f t="shared" si="1"/>
        <v>0</v>
      </c>
      <c r="M17" s="89"/>
      <c r="N17" s="89">
        <f t="shared" si="2"/>
        <v>0</v>
      </c>
      <c r="O17" s="89"/>
      <c r="P17" s="89">
        <f t="shared" si="3"/>
        <v>0</v>
      </c>
      <c r="Q17" s="89">
        <f t="shared" si="5"/>
        <v>88.35</v>
      </c>
      <c r="R17" s="111">
        <f t="shared" si="4"/>
        <v>0</v>
      </c>
      <c r="S17" s="89">
        <f t="shared" si="6"/>
        <v>0</v>
      </c>
      <c r="T17" s="89">
        <f t="shared" si="7"/>
        <v>0</v>
      </c>
    </row>
    <row r="18" spans="1:20" s="23" customFormat="1" ht="25.5" x14ac:dyDescent="0.2">
      <c r="A18" s="25">
        <v>8.1999999999999993</v>
      </c>
      <c r="B18" s="26" t="s">
        <v>29</v>
      </c>
      <c r="C18" s="13">
        <v>464.45</v>
      </c>
      <c r="D18" s="113" t="s">
        <v>17</v>
      </c>
      <c r="E18" s="114" t="s">
        <v>18</v>
      </c>
      <c r="F18" s="115"/>
      <c r="G18" s="22"/>
      <c r="H18" s="115"/>
      <c r="I18" s="116">
        <v>451.3</v>
      </c>
      <c r="J18" s="117">
        <f t="shared" si="0"/>
        <v>0</v>
      </c>
      <c r="K18" s="116">
        <v>13.15</v>
      </c>
      <c r="L18" s="117">
        <f t="shared" si="1"/>
        <v>0</v>
      </c>
      <c r="M18" s="116"/>
      <c r="N18" s="116">
        <f t="shared" si="2"/>
        <v>0</v>
      </c>
      <c r="O18" s="116"/>
      <c r="P18" s="116">
        <f t="shared" si="3"/>
        <v>0</v>
      </c>
      <c r="Q18" s="116">
        <f t="shared" si="5"/>
        <v>464.45</v>
      </c>
      <c r="R18" s="118">
        <f t="shared" si="4"/>
        <v>0</v>
      </c>
      <c r="S18" s="116">
        <f t="shared" si="6"/>
        <v>0</v>
      </c>
      <c r="T18" s="116">
        <f t="shared" si="7"/>
        <v>0</v>
      </c>
    </row>
    <row r="19" spans="1:20" ht="25.5" x14ac:dyDescent="0.2">
      <c r="A19" s="18">
        <v>8.3000000000000007</v>
      </c>
      <c r="B19" s="26" t="s">
        <v>30</v>
      </c>
      <c r="C19" s="13">
        <v>378.1</v>
      </c>
      <c r="D19" s="112" t="s">
        <v>17</v>
      </c>
      <c r="E19" s="46" t="s">
        <v>18</v>
      </c>
      <c r="F19" s="110"/>
      <c r="G19" s="15"/>
      <c r="H19" s="110"/>
      <c r="I19" s="89">
        <v>378.1</v>
      </c>
      <c r="J19" s="93">
        <f t="shared" si="0"/>
        <v>0</v>
      </c>
      <c r="K19" s="89"/>
      <c r="L19" s="93">
        <f t="shared" si="1"/>
        <v>0</v>
      </c>
      <c r="M19" s="89"/>
      <c r="N19" s="89">
        <f t="shared" si="2"/>
        <v>0</v>
      </c>
      <c r="O19" s="89"/>
      <c r="P19" s="89">
        <f t="shared" si="3"/>
        <v>0</v>
      </c>
      <c r="Q19" s="89">
        <f t="shared" si="5"/>
        <v>378.1</v>
      </c>
      <c r="R19" s="111">
        <f t="shared" si="4"/>
        <v>0</v>
      </c>
      <c r="S19" s="89">
        <f t="shared" si="6"/>
        <v>0</v>
      </c>
      <c r="T19" s="89">
        <f t="shared" si="7"/>
        <v>0</v>
      </c>
    </row>
    <row r="20" spans="1:20" ht="25.5" x14ac:dyDescent="0.2">
      <c r="A20" s="10">
        <v>8.4</v>
      </c>
      <c r="B20" s="26" t="s">
        <v>31</v>
      </c>
      <c r="C20" s="13">
        <v>21.82</v>
      </c>
      <c r="D20" s="112" t="s">
        <v>17</v>
      </c>
      <c r="E20" s="46" t="s">
        <v>18</v>
      </c>
      <c r="F20" s="110"/>
      <c r="G20" s="15"/>
      <c r="H20" s="110"/>
      <c r="I20" s="89"/>
      <c r="J20" s="93">
        <f t="shared" si="0"/>
        <v>0</v>
      </c>
      <c r="K20" s="89">
        <v>21.82</v>
      </c>
      <c r="L20" s="93">
        <f t="shared" si="1"/>
        <v>0</v>
      </c>
      <c r="M20" s="89"/>
      <c r="N20" s="89">
        <f t="shared" si="2"/>
        <v>0</v>
      </c>
      <c r="O20" s="89"/>
      <c r="P20" s="89">
        <f t="shared" si="3"/>
        <v>0</v>
      </c>
      <c r="Q20" s="89">
        <f t="shared" si="5"/>
        <v>21.82</v>
      </c>
      <c r="R20" s="111">
        <f t="shared" si="4"/>
        <v>0</v>
      </c>
      <c r="S20" s="89">
        <f t="shared" si="6"/>
        <v>0</v>
      </c>
      <c r="T20" s="89">
        <f t="shared" si="7"/>
        <v>0</v>
      </c>
    </row>
    <row r="21" spans="1:20" ht="15" x14ac:dyDescent="0.2">
      <c r="A21" s="10">
        <v>8.5</v>
      </c>
      <c r="B21" s="20" t="s">
        <v>32</v>
      </c>
      <c r="C21" s="13">
        <v>396.17</v>
      </c>
      <c r="D21" s="112" t="s">
        <v>17</v>
      </c>
      <c r="E21" s="46" t="s">
        <v>18</v>
      </c>
      <c r="F21" s="110"/>
      <c r="G21" s="15"/>
      <c r="H21" s="110"/>
      <c r="I21" s="89">
        <v>396.17</v>
      </c>
      <c r="J21" s="93">
        <f t="shared" si="0"/>
        <v>0</v>
      </c>
      <c r="K21" s="89"/>
      <c r="L21" s="93">
        <f t="shared" si="1"/>
        <v>0</v>
      </c>
      <c r="M21" s="89"/>
      <c r="N21" s="89">
        <f t="shared" si="2"/>
        <v>0</v>
      </c>
      <c r="O21" s="89"/>
      <c r="P21" s="89">
        <f t="shared" si="3"/>
        <v>0</v>
      </c>
      <c r="Q21" s="89">
        <f t="shared" si="5"/>
        <v>396.17</v>
      </c>
      <c r="R21" s="111">
        <f t="shared" si="4"/>
        <v>0</v>
      </c>
      <c r="S21" s="89">
        <f t="shared" si="6"/>
        <v>0</v>
      </c>
      <c r="T21" s="89">
        <f t="shared" si="7"/>
        <v>0</v>
      </c>
    </row>
    <row r="22" spans="1:20" ht="15" x14ac:dyDescent="0.2">
      <c r="A22" s="10">
        <v>8.6</v>
      </c>
      <c r="B22" s="20" t="s">
        <v>33</v>
      </c>
      <c r="C22" s="13">
        <v>49.79</v>
      </c>
      <c r="D22" s="112" t="s">
        <v>17</v>
      </c>
      <c r="E22" s="46" t="s">
        <v>18</v>
      </c>
      <c r="F22" s="110"/>
      <c r="G22" s="15"/>
      <c r="H22" s="110"/>
      <c r="I22" s="89">
        <v>49.79</v>
      </c>
      <c r="J22" s="93">
        <f t="shared" si="0"/>
        <v>0</v>
      </c>
      <c r="K22" s="89"/>
      <c r="L22" s="93">
        <f t="shared" si="1"/>
        <v>0</v>
      </c>
      <c r="M22" s="89"/>
      <c r="N22" s="89">
        <f t="shared" si="2"/>
        <v>0</v>
      </c>
      <c r="O22" s="89"/>
      <c r="P22" s="89">
        <f t="shared" si="3"/>
        <v>0</v>
      </c>
      <c r="Q22" s="89">
        <f t="shared" si="5"/>
        <v>49.79</v>
      </c>
      <c r="R22" s="111">
        <f t="shared" si="4"/>
        <v>0</v>
      </c>
      <c r="S22" s="89">
        <f t="shared" si="6"/>
        <v>0</v>
      </c>
      <c r="T22" s="89">
        <f t="shared" si="7"/>
        <v>0</v>
      </c>
    </row>
    <row r="23" spans="1:20" s="23" customFormat="1" ht="27.75" customHeight="1" x14ac:dyDescent="0.2">
      <c r="A23" s="10">
        <v>8.6999999999999993</v>
      </c>
      <c r="B23" s="26" t="s">
        <v>34</v>
      </c>
      <c r="C23" s="13">
        <v>251.94</v>
      </c>
      <c r="D23" s="113" t="s">
        <v>35</v>
      </c>
      <c r="E23" s="114" t="s">
        <v>36</v>
      </c>
      <c r="F23" s="115"/>
      <c r="G23" s="22"/>
      <c r="H23" s="115"/>
      <c r="I23" s="116">
        <v>213.8</v>
      </c>
      <c r="J23" s="117">
        <f t="shared" si="0"/>
        <v>0</v>
      </c>
      <c r="K23" s="116">
        <v>38.14</v>
      </c>
      <c r="L23" s="117">
        <f t="shared" si="1"/>
        <v>0</v>
      </c>
      <c r="M23" s="116"/>
      <c r="N23" s="116">
        <f t="shared" si="2"/>
        <v>0</v>
      </c>
      <c r="O23" s="116"/>
      <c r="P23" s="116">
        <f t="shared" si="3"/>
        <v>0</v>
      </c>
      <c r="Q23" s="116">
        <f t="shared" si="5"/>
        <v>251.94</v>
      </c>
      <c r="R23" s="118">
        <f t="shared" si="4"/>
        <v>0</v>
      </c>
      <c r="S23" s="116">
        <f t="shared" si="6"/>
        <v>0</v>
      </c>
      <c r="T23" s="116">
        <f t="shared" si="7"/>
        <v>0</v>
      </c>
    </row>
    <row r="24" spans="1:20" ht="100.5" customHeight="1" x14ac:dyDescent="0.2">
      <c r="A24" s="10">
        <v>9</v>
      </c>
      <c r="B24" s="24" t="s">
        <v>37</v>
      </c>
      <c r="C24" s="13">
        <v>15.08</v>
      </c>
      <c r="D24" s="112" t="s">
        <v>20</v>
      </c>
      <c r="E24" s="46" t="s">
        <v>21</v>
      </c>
      <c r="F24" s="110"/>
      <c r="G24" s="15"/>
      <c r="H24" s="110"/>
      <c r="I24" s="89">
        <v>15.08</v>
      </c>
      <c r="J24" s="93">
        <f t="shared" si="0"/>
        <v>0</v>
      </c>
      <c r="K24" s="89"/>
      <c r="L24" s="93">
        <f t="shared" si="1"/>
        <v>0</v>
      </c>
      <c r="M24" s="89"/>
      <c r="N24" s="89">
        <f t="shared" si="2"/>
        <v>0</v>
      </c>
      <c r="O24" s="89"/>
      <c r="P24" s="89">
        <f t="shared" si="3"/>
        <v>0</v>
      </c>
      <c r="Q24" s="89">
        <f t="shared" si="5"/>
        <v>15.08</v>
      </c>
      <c r="R24" s="111">
        <f t="shared" si="4"/>
        <v>0</v>
      </c>
      <c r="S24" s="89">
        <f t="shared" si="6"/>
        <v>0</v>
      </c>
      <c r="T24" s="89">
        <f t="shared" si="7"/>
        <v>0</v>
      </c>
    </row>
    <row r="25" spans="1:20" ht="101.25" customHeight="1" x14ac:dyDescent="0.2">
      <c r="A25" s="10">
        <v>10</v>
      </c>
      <c r="B25" s="27" t="s">
        <v>38</v>
      </c>
      <c r="C25" s="13">
        <v>19.36</v>
      </c>
      <c r="D25" s="112" t="s">
        <v>20</v>
      </c>
      <c r="E25" s="46" t="s">
        <v>21</v>
      </c>
      <c r="F25" s="110"/>
      <c r="G25" s="15"/>
      <c r="H25" s="110"/>
      <c r="I25" s="89">
        <v>14.15</v>
      </c>
      <c r="J25" s="93">
        <f t="shared" si="0"/>
        <v>0</v>
      </c>
      <c r="K25" s="89">
        <v>5.21</v>
      </c>
      <c r="L25" s="93">
        <f t="shared" si="1"/>
        <v>0</v>
      </c>
      <c r="M25" s="89"/>
      <c r="N25" s="89">
        <f t="shared" si="2"/>
        <v>0</v>
      </c>
      <c r="O25" s="89"/>
      <c r="P25" s="89">
        <f t="shared" si="3"/>
        <v>0</v>
      </c>
      <c r="Q25" s="89">
        <f t="shared" si="5"/>
        <v>19.36</v>
      </c>
      <c r="R25" s="111">
        <f t="shared" si="4"/>
        <v>0</v>
      </c>
      <c r="S25" s="89">
        <f t="shared" si="6"/>
        <v>0</v>
      </c>
      <c r="T25" s="89">
        <f t="shared" si="7"/>
        <v>0</v>
      </c>
    </row>
    <row r="26" spans="1:20" ht="100.5" customHeight="1" x14ac:dyDescent="0.2">
      <c r="A26" s="10">
        <v>11</v>
      </c>
      <c r="B26" s="20" t="s">
        <v>39</v>
      </c>
      <c r="C26" s="13">
        <v>6.47</v>
      </c>
      <c r="D26" s="28" t="s">
        <v>20</v>
      </c>
      <c r="E26" s="46" t="s">
        <v>21</v>
      </c>
      <c r="F26" s="110"/>
      <c r="G26" s="15"/>
      <c r="H26" s="110"/>
      <c r="I26" s="89">
        <v>6.47</v>
      </c>
      <c r="J26" s="93">
        <f t="shared" si="0"/>
        <v>0</v>
      </c>
      <c r="K26" s="89"/>
      <c r="L26" s="93">
        <f t="shared" si="1"/>
        <v>0</v>
      </c>
      <c r="M26" s="89"/>
      <c r="N26" s="89">
        <f t="shared" si="2"/>
        <v>0</v>
      </c>
      <c r="O26" s="89"/>
      <c r="P26" s="89">
        <f t="shared" si="3"/>
        <v>0</v>
      </c>
      <c r="Q26" s="89">
        <f t="shared" si="5"/>
        <v>6.47</v>
      </c>
      <c r="R26" s="111">
        <f t="shared" si="4"/>
        <v>0</v>
      </c>
      <c r="S26" s="89">
        <f t="shared" si="6"/>
        <v>0</v>
      </c>
      <c r="T26" s="89">
        <f t="shared" si="7"/>
        <v>0</v>
      </c>
    </row>
    <row r="27" spans="1:20" ht="121.5" customHeight="1" x14ac:dyDescent="0.2">
      <c r="A27" s="10">
        <v>12</v>
      </c>
      <c r="B27" s="24" t="s">
        <v>40</v>
      </c>
      <c r="C27" s="13"/>
      <c r="D27" s="112"/>
      <c r="E27" s="46"/>
      <c r="F27" s="110"/>
      <c r="G27" s="15"/>
      <c r="H27" s="110"/>
      <c r="I27" s="89"/>
      <c r="J27" s="93">
        <f t="shared" si="0"/>
        <v>0</v>
      </c>
      <c r="K27" s="89"/>
      <c r="L27" s="93">
        <f t="shared" si="1"/>
        <v>0</v>
      </c>
      <c r="M27" s="89"/>
      <c r="N27" s="89">
        <f t="shared" si="2"/>
        <v>0</v>
      </c>
      <c r="O27" s="89"/>
      <c r="P27" s="89">
        <f t="shared" si="3"/>
        <v>0</v>
      </c>
      <c r="Q27" s="89">
        <f t="shared" si="5"/>
        <v>0</v>
      </c>
      <c r="R27" s="111">
        <f t="shared" si="4"/>
        <v>0</v>
      </c>
      <c r="S27" s="89">
        <f t="shared" si="6"/>
        <v>0</v>
      </c>
      <c r="T27" s="89">
        <f t="shared" si="7"/>
        <v>0</v>
      </c>
    </row>
    <row r="28" spans="1:20" ht="15" x14ac:dyDescent="0.2">
      <c r="A28" s="10">
        <v>12.1</v>
      </c>
      <c r="B28" s="26" t="s">
        <v>41</v>
      </c>
      <c r="C28" s="13">
        <v>39.01</v>
      </c>
      <c r="D28" s="28" t="s">
        <v>20</v>
      </c>
      <c r="E28" s="46" t="s">
        <v>21</v>
      </c>
      <c r="F28" s="110"/>
      <c r="G28" s="15"/>
      <c r="H28" s="110"/>
      <c r="I28" s="89">
        <v>39.01</v>
      </c>
      <c r="J28" s="93">
        <f t="shared" si="0"/>
        <v>0</v>
      </c>
      <c r="K28" s="89"/>
      <c r="L28" s="93">
        <f t="shared" si="1"/>
        <v>0</v>
      </c>
      <c r="M28" s="89"/>
      <c r="N28" s="89">
        <f t="shared" si="2"/>
        <v>0</v>
      </c>
      <c r="O28" s="89"/>
      <c r="P28" s="89">
        <f t="shared" si="3"/>
        <v>0</v>
      </c>
      <c r="Q28" s="89">
        <f t="shared" si="5"/>
        <v>39.01</v>
      </c>
      <c r="R28" s="111">
        <f t="shared" si="4"/>
        <v>0</v>
      </c>
      <c r="S28" s="89">
        <f t="shared" si="6"/>
        <v>0</v>
      </c>
      <c r="T28" s="89">
        <f t="shared" si="7"/>
        <v>0</v>
      </c>
    </row>
    <row r="29" spans="1:20" ht="25.5" x14ac:dyDescent="0.2">
      <c r="A29" s="10">
        <v>12.2</v>
      </c>
      <c r="B29" s="26" t="s">
        <v>42</v>
      </c>
      <c r="C29" s="13">
        <v>0.23</v>
      </c>
      <c r="D29" s="28" t="s">
        <v>20</v>
      </c>
      <c r="E29" s="46" t="s">
        <v>21</v>
      </c>
      <c r="F29" s="110"/>
      <c r="G29" s="15"/>
      <c r="H29" s="110"/>
      <c r="I29" s="89"/>
      <c r="J29" s="93">
        <f t="shared" si="0"/>
        <v>0</v>
      </c>
      <c r="K29" s="89">
        <v>0.23</v>
      </c>
      <c r="L29" s="93">
        <f t="shared" si="1"/>
        <v>0</v>
      </c>
      <c r="M29" s="89"/>
      <c r="N29" s="89">
        <f t="shared" si="2"/>
        <v>0</v>
      </c>
      <c r="O29" s="89"/>
      <c r="P29" s="89">
        <f t="shared" si="3"/>
        <v>0</v>
      </c>
      <c r="Q29" s="89">
        <f t="shared" si="5"/>
        <v>0.23</v>
      </c>
      <c r="R29" s="111">
        <f t="shared" si="4"/>
        <v>0</v>
      </c>
      <c r="S29" s="89">
        <f t="shared" si="6"/>
        <v>0</v>
      </c>
      <c r="T29" s="89">
        <f t="shared" si="7"/>
        <v>0</v>
      </c>
    </row>
    <row r="30" spans="1:20" ht="25.5" x14ac:dyDescent="0.2">
      <c r="A30" s="10">
        <v>12.3</v>
      </c>
      <c r="B30" s="26" t="s">
        <v>43</v>
      </c>
      <c r="C30" s="13">
        <v>216.17999999999998</v>
      </c>
      <c r="D30" s="28" t="s">
        <v>20</v>
      </c>
      <c r="E30" s="46" t="s">
        <v>21</v>
      </c>
      <c r="F30" s="110"/>
      <c r="G30" s="15"/>
      <c r="H30" s="110"/>
      <c r="I30" s="89">
        <v>213.67</v>
      </c>
      <c r="J30" s="93">
        <f t="shared" si="0"/>
        <v>0</v>
      </c>
      <c r="K30" s="89">
        <v>2.5099999999999998</v>
      </c>
      <c r="L30" s="93">
        <f t="shared" si="1"/>
        <v>0</v>
      </c>
      <c r="M30" s="89"/>
      <c r="N30" s="89">
        <f t="shared" si="2"/>
        <v>0</v>
      </c>
      <c r="O30" s="89"/>
      <c r="P30" s="89">
        <f t="shared" si="3"/>
        <v>0</v>
      </c>
      <c r="Q30" s="89">
        <f t="shared" si="5"/>
        <v>216.17999999999998</v>
      </c>
      <c r="R30" s="111">
        <f t="shared" si="4"/>
        <v>0</v>
      </c>
      <c r="S30" s="89">
        <f t="shared" si="6"/>
        <v>0</v>
      </c>
      <c r="T30" s="89">
        <f t="shared" si="7"/>
        <v>0</v>
      </c>
    </row>
    <row r="31" spans="1:20" ht="15" x14ac:dyDescent="0.2">
      <c r="A31" s="10">
        <v>12.4</v>
      </c>
      <c r="B31" s="26" t="s">
        <v>44</v>
      </c>
      <c r="C31" s="13">
        <v>45.59</v>
      </c>
      <c r="D31" s="28" t="s">
        <v>20</v>
      </c>
      <c r="E31" s="46" t="s">
        <v>21</v>
      </c>
      <c r="F31" s="110"/>
      <c r="G31" s="15"/>
      <c r="H31" s="110"/>
      <c r="I31" s="89">
        <v>45.59</v>
      </c>
      <c r="J31" s="93">
        <f t="shared" si="0"/>
        <v>0</v>
      </c>
      <c r="K31" s="89"/>
      <c r="L31" s="93">
        <f t="shared" si="1"/>
        <v>0</v>
      </c>
      <c r="M31" s="89"/>
      <c r="N31" s="89">
        <f t="shared" si="2"/>
        <v>0</v>
      </c>
      <c r="O31" s="89"/>
      <c r="P31" s="89">
        <f t="shared" si="3"/>
        <v>0</v>
      </c>
      <c r="Q31" s="89">
        <f t="shared" si="5"/>
        <v>45.59</v>
      </c>
      <c r="R31" s="111">
        <f t="shared" si="4"/>
        <v>0</v>
      </c>
      <c r="S31" s="89">
        <f t="shared" si="6"/>
        <v>0</v>
      </c>
      <c r="T31" s="89">
        <f t="shared" si="7"/>
        <v>0</v>
      </c>
    </row>
    <row r="32" spans="1:20" ht="25.5" x14ac:dyDescent="0.2">
      <c r="A32" s="10">
        <v>12.5</v>
      </c>
      <c r="B32" s="26" t="s">
        <v>45</v>
      </c>
      <c r="C32" s="13">
        <v>14.94</v>
      </c>
      <c r="D32" s="28" t="s">
        <v>20</v>
      </c>
      <c r="E32" s="46" t="s">
        <v>21</v>
      </c>
      <c r="F32" s="110"/>
      <c r="G32" s="15"/>
      <c r="H32" s="110"/>
      <c r="I32" s="89">
        <v>14.94</v>
      </c>
      <c r="J32" s="93">
        <f t="shared" si="0"/>
        <v>0</v>
      </c>
      <c r="K32" s="89"/>
      <c r="L32" s="93">
        <f t="shared" si="1"/>
        <v>0</v>
      </c>
      <c r="M32" s="89"/>
      <c r="N32" s="89">
        <f t="shared" si="2"/>
        <v>0</v>
      </c>
      <c r="O32" s="89"/>
      <c r="P32" s="89">
        <f t="shared" si="3"/>
        <v>0</v>
      </c>
      <c r="Q32" s="89">
        <f t="shared" si="5"/>
        <v>14.94</v>
      </c>
      <c r="R32" s="111">
        <f t="shared" si="4"/>
        <v>0</v>
      </c>
      <c r="S32" s="89">
        <f t="shared" si="6"/>
        <v>0</v>
      </c>
      <c r="T32" s="89">
        <f t="shared" si="7"/>
        <v>0</v>
      </c>
    </row>
    <row r="33" spans="1:20" ht="142.5" customHeight="1" x14ac:dyDescent="0.2">
      <c r="A33" s="10">
        <v>13</v>
      </c>
      <c r="B33" s="24" t="s">
        <v>46</v>
      </c>
      <c r="C33" s="13">
        <v>0.99</v>
      </c>
      <c r="D33" s="112" t="s">
        <v>20</v>
      </c>
      <c r="E33" s="46" t="s">
        <v>21</v>
      </c>
      <c r="F33" s="110"/>
      <c r="G33" s="15"/>
      <c r="H33" s="110"/>
      <c r="I33" s="89">
        <v>0.99</v>
      </c>
      <c r="J33" s="93">
        <f t="shared" si="0"/>
        <v>0</v>
      </c>
      <c r="K33" s="89"/>
      <c r="L33" s="93">
        <f t="shared" si="1"/>
        <v>0</v>
      </c>
      <c r="M33" s="89"/>
      <c r="N33" s="89">
        <f t="shared" si="2"/>
        <v>0</v>
      </c>
      <c r="O33" s="89"/>
      <c r="P33" s="89">
        <f t="shared" si="3"/>
        <v>0</v>
      </c>
      <c r="Q33" s="89">
        <f t="shared" si="5"/>
        <v>0.99</v>
      </c>
      <c r="R33" s="111">
        <f t="shared" si="4"/>
        <v>0</v>
      </c>
      <c r="S33" s="89">
        <f t="shared" si="6"/>
        <v>0</v>
      </c>
      <c r="T33" s="89">
        <f t="shared" si="7"/>
        <v>0</v>
      </c>
    </row>
    <row r="34" spans="1:20" ht="100.5" customHeight="1" x14ac:dyDescent="0.2">
      <c r="A34" s="10">
        <v>14</v>
      </c>
      <c r="B34" s="24" t="s">
        <v>47</v>
      </c>
      <c r="C34" s="13">
        <v>8.8899999999999988</v>
      </c>
      <c r="D34" s="112" t="s">
        <v>20</v>
      </c>
      <c r="E34" s="46" t="s">
        <v>21</v>
      </c>
      <c r="F34" s="110"/>
      <c r="G34" s="15"/>
      <c r="H34" s="110"/>
      <c r="I34" s="89">
        <v>0.37</v>
      </c>
      <c r="J34" s="93">
        <f t="shared" si="0"/>
        <v>0</v>
      </c>
      <c r="K34" s="89">
        <v>8.52</v>
      </c>
      <c r="L34" s="93">
        <f t="shared" si="1"/>
        <v>0</v>
      </c>
      <c r="M34" s="89"/>
      <c r="N34" s="89">
        <f t="shared" si="2"/>
        <v>0</v>
      </c>
      <c r="O34" s="89"/>
      <c r="P34" s="89">
        <f t="shared" si="3"/>
        <v>0</v>
      </c>
      <c r="Q34" s="89">
        <f t="shared" si="5"/>
        <v>8.8899999999999988</v>
      </c>
      <c r="R34" s="111">
        <f t="shared" si="4"/>
        <v>0</v>
      </c>
      <c r="S34" s="89">
        <f t="shared" si="6"/>
        <v>0</v>
      </c>
      <c r="T34" s="89">
        <f t="shared" si="7"/>
        <v>0</v>
      </c>
    </row>
    <row r="35" spans="1:20" ht="71.25" customHeight="1" x14ac:dyDescent="0.2">
      <c r="A35" s="10">
        <v>15</v>
      </c>
      <c r="B35" s="16" t="s">
        <v>48</v>
      </c>
      <c r="C35" s="13">
        <v>3.79</v>
      </c>
      <c r="D35" s="119" t="s">
        <v>20</v>
      </c>
      <c r="E35" s="46" t="s">
        <v>21</v>
      </c>
      <c r="F35" s="110"/>
      <c r="G35" s="15"/>
      <c r="H35" s="110"/>
      <c r="I35" s="89"/>
      <c r="J35" s="93">
        <f t="shared" si="0"/>
        <v>0</v>
      </c>
      <c r="K35" s="89"/>
      <c r="L35" s="93">
        <f t="shared" si="1"/>
        <v>0</v>
      </c>
      <c r="M35" s="89">
        <v>3.79</v>
      </c>
      <c r="N35" s="89">
        <f t="shared" si="2"/>
        <v>0</v>
      </c>
      <c r="O35" s="89"/>
      <c r="P35" s="89">
        <f t="shared" si="3"/>
        <v>0</v>
      </c>
      <c r="Q35" s="89">
        <f t="shared" si="5"/>
        <v>3.79</v>
      </c>
      <c r="R35" s="111">
        <f t="shared" si="4"/>
        <v>0</v>
      </c>
      <c r="S35" s="89">
        <f t="shared" si="6"/>
        <v>0</v>
      </c>
      <c r="T35" s="89">
        <f t="shared" si="7"/>
        <v>0</v>
      </c>
    </row>
    <row r="36" spans="1:20" ht="73.5" customHeight="1" x14ac:dyDescent="0.2">
      <c r="A36" s="10">
        <v>16</v>
      </c>
      <c r="B36" s="29" t="s">
        <v>49</v>
      </c>
      <c r="C36" s="13">
        <v>24.29</v>
      </c>
      <c r="D36" s="112" t="s">
        <v>17</v>
      </c>
      <c r="E36" s="46" t="s">
        <v>18</v>
      </c>
      <c r="F36" s="110"/>
      <c r="G36" s="15"/>
      <c r="H36" s="110"/>
      <c r="I36" s="89">
        <v>24.29</v>
      </c>
      <c r="J36" s="93">
        <f t="shared" si="0"/>
        <v>0</v>
      </c>
      <c r="K36" s="89"/>
      <c r="L36" s="93">
        <f t="shared" si="1"/>
        <v>0</v>
      </c>
      <c r="M36" s="89"/>
      <c r="N36" s="89">
        <f t="shared" si="2"/>
        <v>0</v>
      </c>
      <c r="O36" s="89"/>
      <c r="P36" s="89">
        <f t="shared" si="3"/>
        <v>0</v>
      </c>
      <c r="Q36" s="89">
        <f t="shared" si="5"/>
        <v>24.29</v>
      </c>
      <c r="R36" s="111">
        <f t="shared" si="4"/>
        <v>0</v>
      </c>
      <c r="S36" s="89">
        <f t="shared" si="6"/>
        <v>0</v>
      </c>
      <c r="T36" s="89">
        <f t="shared" si="7"/>
        <v>0</v>
      </c>
    </row>
    <row r="37" spans="1:20" ht="63" customHeight="1" x14ac:dyDescent="0.2">
      <c r="A37" s="10">
        <v>17</v>
      </c>
      <c r="B37" s="29" t="s">
        <v>50</v>
      </c>
      <c r="C37" s="13">
        <v>24.29</v>
      </c>
      <c r="D37" s="112" t="s">
        <v>17</v>
      </c>
      <c r="E37" s="46" t="s">
        <v>18</v>
      </c>
      <c r="F37" s="110"/>
      <c r="G37" s="15"/>
      <c r="H37" s="110"/>
      <c r="I37" s="89">
        <v>24.29</v>
      </c>
      <c r="J37" s="93">
        <f t="shared" si="0"/>
        <v>0</v>
      </c>
      <c r="K37" s="89"/>
      <c r="L37" s="93">
        <f t="shared" si="1"/>
        <v>0</v>
      </c>
      <c r="M37" s="89"/>
      <c r="N37" s="89">
        <f t="shared" si="2"/>
        <v>0</v>
      </c>
      <c r="O37" s="89"/>
      <c r="P37" s="89">
        <f t="shared" si="3"/>
        <v>0</v>
      </c>
      <c r="Q37" s="89">
        <f t="shared" si="5"/>
        <v>24.29</v>
      </c>
      <c r="R37" s="111">
        <f t="shared" si="4"/>
        <v>0</v>
      </c>
      <c r="S37" s="89">
        <f t="shared" si="6"/>
        <v>0</v>
      </c>
      <c r="T37" s="89">
        <f t="shared" si="7"/>
        <v>0</v>
      </c>
    </row>
    <row r="38" spans="1:20" ht="108" customHeight="1" x14ac:dyDescent="0.2">
      <c r="A38" s="10">
        <v>18</v>
      </c>
      <c r="B38" s="26" t="s">
        <v>51</v>
      </c>
      <c r="C38" s="13">
        <v>42836</v>
      </c>
      <c r="D38" s="112" t="s">
        <v>52</v>
      </c>
      <c r="E38" s="46" t="s">
        <v>53</v>
      </c>
      <c r="F38" s="110"/>
      <c r="G38" s="15"/>
      <c r="H38" s="110"/>
      <c r="I38" s="89">
        <v>42508.2</v>
      </c>
      <c r="J38" s="93">
        <f t="shared" si="0"/>
        <v>0</v>
      </c>
      <c r="K38" s="89">
        <v>327.8</v>
      </c>
      <c r="L38" s="93">
        <f t="shared" si="1"/>
        <v>0</v>
      </c>
      <c r="M38" s="89"/>
      <c r="N38" s="89">
        <f t="shared" si="2"/>
        <v>0</v>
      </c>
      <c r="O38" s="89"/>
      <c r="P38" s="89">
        <f t="shared" si="3"/>
        <v>0</v>
      </c>
      <c r="Q38" s="89">
        <f t="shared" si="5"/>
        <v>42836</v>
      </c>
      <c r="R38" s="111">
        <f t="shared" si="4"/>
        <v>0</v>
      </c>
      <c r="S38" s="89">
        <f t="shared" si="6"/>
        <v>0</v>
      </c>
      <c r="T38" s="89">
        <f t="shared" si="7"/>
        <v>0</v>
      </c>
    </row>
    <row r="39" spans="1:20" ht="38.25" x14ac:dyDescent="0.2">
      <c r="A39" s="10">
        <v>19</v>
      </c>
      <c r="B39" s="16" t="s">
        <v>54</v>
      </c>
      <c r="C39" s="13">
        <v>762.21300000000008</v>
      </c>
      <c r="D39" s="120" t="s">
        <v>20</v>
      </c>
      <c r="E39" s="46" t="s">
        <v>21</v>
      </c>
      <c r="F39" s="110"/>
      <c r="G39" s="15"/>
      <c r="H39" s="110"/>
      <c r="I39" s="89"/>
      <c r="J39" s="93">
        <f t="shared" si="0"/>
        <v>0</v>
      </c>
      <c r="K39" s="89"/>
      <c r="L39" s="93">
        <f t="shared" si="1"/>
        <v>0</v>
      </c>
      <c r="M39" s="89">
        <v>756.59</v>
      </c>
      <c r="N39" s="89">
        <f t="shared" si="2"/>
        <v>0</v>
      </c>
      <c r="O39" s="89">
        <v>5.6230000000000002</v>
      </c>
      <c r="P39" s="89">
        <f t="shared" si="3"/>
        <v>0</v>
      </c>
      <c r="Q39" s="89">
        <f t="shared" si="5"/>
        <v>762.21300000000008</v>
      </c>
      <c r="R39" s="111">
        <f t="shared" si="4"/>
        <v>0</v>
      </c>
      <c r="S39" s="89">
        <f t="shared" si="6"/>
        <v>0</v>
      </c>
      <c r="T39" s="89">
        <f t="shared" si="7"/>
        <v>0</v>
      </c>
    </row>
    <row r="40" spans="1:20" ht="38.25" x14ac:dyDescent="0.2">
      <c r="A40" s="10">
        <v>20</v>
      </c>
      <c r="B40" s="16" t="s">
        <v>55</v>
      </c>
      <c r="C40" s="13">
        <v>161.63999999999999</v>
      </c>
      <c r="D40" s="120" t="s">
        <v>20</v>
      </c>
      <c r="E40" s="46" t="s">
        <v>21</v>
      </c>
      <c r="F40" s="110"/>
      <c r="G40" s="15"/>
      <c r="H40" s="110"/>
      <c r="I40" s="89"/>
      <c r="J40" s="93">
        <f t="shared" si="0"/>
        <v>0</v>
      </c>
      <c r="K40" s="89"/>
      <c r="L40" s="93">
        <f t="shared" si="1"/>
        <v>0</v>
      </c>
      <c r="M40" s="89">
        <v>161.63999999999999</v>
      </c>
      <c r="N40" s="89">
        <f t="shared" si="2"/>
        <v>0</v>
      </c>
      <c r="O40" s="89"/>
      <c r="P40" s="89">
        <f t="shared" si="3"/>
        <v>0</v>
      </c>
      <c r="Q40" s="89">
        <f t="shared" si="5"/>
        <v>161.63999999999999</v>
      </c>
      <c r="R40" s="111">
        <f t="shared" si="4"/>
        <v>0</v>
      </c>
      <c r="S40" s="89">
        <f t="shared" si="6"/>
        <v>0</v>
      </c>
      <c r="T40" s="89">
        <f t="shared" si="7"/>
        <v>0</v>
      </c>
    </row>
    <row r="41" spans="1:20" ht="87" customHeight="1" x14ac:dyDescent="0.2">
      <c r="A41" s="10">
        <v>21</v>
      </c>
      <c r="B41" s="30" t="s">
        <v>56</v>
      </c>
      <c r="C41" s="13">
        <v>64.489999999999995</v>
      </c>
      <c r="D41" s="112" t="s">
        <v>20</v>
      </c>
      <c r="E41" s="46" t="s">
        <v>21</v>
      </c>
      <c r="F41" s="110"/>
      <c r="G41" s="15"/>
      <c r="H41" s="110"/>
      <c r="I41" s="89">
        <v>64.489999999999995</v>
      </c>
      <c r="J41" s="93">
        <f t="shared" si="0"/>
        <v>0</v>
      </c>
      <c r="K41" s="89"/>
      <c r="L41" s="93">
        <f t="shared" si="1"/>
        <v>0</v>
      </c>
      <c r="M41" s="89"/>
      <c r="N41" s="89">
        <f t="shared" si="2"/>
        <v>0</v>
      </c>
      <c r="O41" s="89"/>
      <c r="P41" s="89">
        <f t="shared" si="3"/>
        <v>0</v>
      </c>
      <c r="Q41" s="89">
        <f t="shared" si="5"/>
        <v>64.489999999999995</v>
      </c>
      <c r="R41" s="111">
        <f t="shared" si="4"/>
        <v>0</v>
      </c>
      <c r="S41" s="89">
        <f t="shared" si="6"/>
        <v>0</v>
      </c>
      <c r="T41" s="89">
        <f t="shared" si="7"/>
        <v>0</v>
      </c>
    </row>
    <row r="42" spans="1:20" ht="87.75" customHeight="1" x14ac:dyDescent="0.2">
      <c r="A42" s="10">
        <v>22</v>
      </c>
      <c r="B42" s="30" t="s">
        <v>57</v>
      </c>
      <c r="C42" s="13">
        <v>7.01</v>
      </c>
      <c r="D42" s="112" t="s">
        <v>20</v>
      </c>
      <c r="E42" s="46" t="s">
        <v>21</v>
      </c>
      <c r="F42" s="110"/>
      <c r="G42" s="15"/>
      <c r="H42" s="110"/>
      <c r="I42" s="89"/>
      <c r="J42" s="93">
        <f t="shared" si="0"/>
        <v>0</v>
      </c>
      <c r="K42" s="89"/>
      <c r="L42" s="93">
        <f t="shared" si="1"/>
        <v>0</v>
      </c>
      <c r="M42" s="89">
        <v>7.01</v>
      </c>
      <c r="N42" s="89">
        <f t="shared" si="2"/>
        <v>0</v>
      </c>
      <c r="O42" s="89"/>
      <c r="P42" s="89">
        <f t="shared" si="3"/>
        <v>0</v>
      </c>
      <c r="Q42" s="89">
        <f t="shared" si="5"/>
        <v>7.01</v>
      </c>
      <c r="R42" s="111">
        <f t="shared" si="4"/>
        <v>0</v>
      </c>
      <c r="S42" s="89">
        <f t="shared" si="6"/>
        <v>0</v>
      </c>
      <c r="T42" s="89">
        <f t="shared" si="7"/>
        <v>0</v>
      </c>
    </row>
    <row r="43" spans="1:20" s="23" customFormat="1" ht="92.25" customHeight="1" x14ac:dyDescent="0.2">
      <c r="A43" s="10">
        <v>23</v>
      </c>
      <c r="B43" s="31" t="s">
        <v>58</v>
      </c>
      <c r="C43" s="13">
        <v>367.66</v>
      </c>
      <c r="D43" s="113" t="s">
        <v>17</v>
      </c>
      <c r="E43" s="114" t="s">
        <v>18</v>
      </c>
      <c r="F43" s="115"/>
      <c r="G43" s="22"/>
      <c r="H43" s="115"/>
      <c r="I43" s="116">
        <v>365.18</v>
      </c>
      <c r="J43" s="117">
        <f t="shared" si="0"/>
        <v>0</v>
      </c>
      <c r="K43" s="116">
        <v>2.48</v>
      </c>
      <c r="L43" s="117">
        <f t="shared" si="1"/>
        <v>0</v>
      </c>
      <c r="M43" s="116"/>
      <c r="N43" s="116">
        <f t="shared" si="2"/>
        <v>0</v>
      </c>
      <c r="O43" s="116"/>
      <c r="P43" s="116">
        <f t="shared" si="3"/>
        <v>0</v>
      </c>
      <c r="Q43" s="116">
        <f t="shared" si="5"/>
        <v>367.66</v>
      </c>
      <c r="R43" s="118">
        <f t="shared" si="4"/>
        <v>0</v>
      </c>
      <c r="S43" s="116">
        <f t="shared" si="6"/>
        <v>0</v>
      </c>
      <c r="T43" s="116">
        <f t="shared" si="7"/>
        <v>0</v>
      </c>
    </row>
    <row r="44" spans="1:20" ht="38.25" x14ac:dyDescent="0.2">
      <c r="A44" s="10">
        <v>24</v>
      </c>
      <c r="B44" s="16" t="s">
        <v>59</v>
      </c>
      <c r="C44" s="13">
        <v>5.54</v>
      </c>
      <c r="D44" s="112" t="s">
        <v>20</v>
      </c>
      <c r="E44" s="46" t="s">
        <v>21</v>
      </c>
      <c r="F44" s="110"/>
      <c r="G44" s="15"/>
      <c r="H44" s="110"/>
      <c r="I44" s="89"/>
      <c r="J44" s="93">
        <f t="shared" si="0"/>
        <v>0</v>
      </c>
      <c r="K44" s="89">
        <v>5.54</v>
      </c>
      <c r="L44" s="93">
        <f t="shared" si="1"/>
        <v>0</v>
      </c>
      <c r="M44" s="89"/>
      <c r="N44" s="89">
        <f t="shared" si="2"/>
        <v>0</v>
      </c>
      <c r="O44" s="89"/>
      <c r="P44" s="89">
        <f t="shared" si="3"/>
        <v>0</v>
      </c>
      <c r="Q44" s="89">
        <f t="shared" si="5"/>
        <v>5.54</v>
      </c>
      <c r="R44" s="111">
        <f t="shared" si="4"/>
        <v>0</v>
      </c>
      <c r="S44" s="89">
        <f t="shared" si="6"/>
        <v>0</v>
      </c>
      <c r="T44" s="89">
        <f t="shared" si="7"/>
        <v>0</v>
      </c>
    </row>
    <row r="45" spans="1:20" ht="85.5" customHeight="1" x14ac:dyDescent="0.2">
      <c r="A45" s="18">
        <v>25</v>
      </c>
      <c r="B45" s="20" t="s">
        <v>60</v>
      </c>
      <c r="C45" s="13">
        <v>57.47</v>
      </c>
      <c r="D45" s="112" t="s">
        <v>20</v>
      </c>
      <c r="E45" s="46" t="s">
        <v>21</v>
      </c>
      <c r="F45" s="110"/>
      <c r="G45" s="15"/>
      <c r="H45" s="110"/>
      <c r="I45" s="89">
        <v>32.020000000000003</v>
      </c>
      <c r="J45" s="93">
        <f t="shared" si="0"/>
        <v>0</v>
      </c>
      <c r="K45" s="89"/>
      <c r="L45" s="93">
        <f t="shared" si="1"/>
        <v>0</v>
      </c>
      <c r="M45" s="89">
        <v>25.45</v>
      </c>
      <c r="N45" s="89">
        <f t="shared" si="2"/>
        <v>0</v>
      </c>
      <c r="O45" s="89"/>
      <c r="P45" s="89">
        <f t="shared" si="3"/>
        <v>0</v>
      </c>
      <c r="Q45" s="89">
        <f t="shared" si="5"/>
        <v>57.47</v>
      </c>
      <c r="R45" s="111">
        <f t="shared" si="4"/>
        <v>0</v>
      </c>
      <c r="S45" s="89">
        <f t="shared" si="6"/>
        <v>0</v>
      </c>
      <c r="T45" s="89">
        <f t="shared" si="7"/>
        <v>0</v>
      </c>
    </row>
    <row r="46" spans="1:20" s="23" customFormat="1" ht="130.5" customHeight="1" x14ac:dyDescent="0.2">
      <c r="A46" s="25">
        <v>26</v>
      </c>
      <c r="B46" s="31" t="s">
        <v>61</v>
      </c>
      <c r="C46" s="13">
        <v>14.48</v>
      </c>
      <c r="D46" s="113" t="s">
        <v>20</v>
      </c>
      <c r="E46" s="114" t="s">
        <v>21</v>
      </c>
      <c r="F46" s="115"/>
      <c r="G46" s="22"/>
      <c r="H46" s="115"/>
      <c r="I46" s="116">
        <v>3.02</v>
      </c>
      <c r="J46" s="117">
        <f t="shared" si="0"/>
        <v>0</v>
      </c>
      <c r="K46" s="116">
        <v>11.46</v>
      </c>
      <c r="L46" s="117">
        <f t="shared" si="1"/>
        <v>0</v>
      </c>
      <c r="M46" s="116"/>
      <c r="N46" s="116">
        <f t="shared" si="2"/>
        <v>0</v>
      </c>
      <c r="O46" s="116"/>
      <c r="P46" s="116">
        <f t="shared" si="3"/>
        <v>0</v>
      </c>
      <c r="Q46" s="116">
        <f t="shared" si="5"/>
        <v>14.48</v>
      </c>
      <c r="R46" s="118">
        <f t="shared" si="4"/>
        <v>0</v>
      </c>
      <c r="S46" s="116">
        <f t="shared" si="6"/>
        <v>0</v>
      </c>
      <c r="T46" s="116">
        <f t="shared" si="7"/>
        <v>0</v>
      </c>
    </row>
    <row r="47" spans="1:20" ht="87" customHeight="1" x14ac:dyDescent="0.2">
      <c r="A47" s="18">
        <v>27</v>
      </c>
      <c r="B47" s="20" t="s">
        <v>62</v>
      </c>
      <c r="C47" s="13">
        <v>28.19</v>
      </c>
      <c r="D47" s="112" t="s">
        <v>20</v>
      </c>
      <c r="E47" s="46" t="s">
        <v>21</v>
      </c>
      <c r="F47" s="109"/>
      <c r="G47" s="15"/>
      <c r="H47" s="110"/>
      <c r="I47" s="89"/>
      <c r="J47" s="93">
        <f t="shared" si="0"/>
        <v>0</v>
      </c>
      <c r="K47" s="89">
        <v>28.19</v>
      </c>
      <c r="L47" s="93">
        <f t="shared" si="1"/>
        <v>0</v>
      </c>
      <c r="M47" s="89"/>
      <c r="N47" s="89">
        <f t="shared" si="2"/>
        <v>0</v>
      </c>
      <c r="O47" s="89"/>
      <c r="P47" s="89">
        <f t="shared" si="3"/>
        <v>0</v>
      </c>
      <c r="Q47" s="89">
        <f t="shared" si="5"/>
        <v>28.19</v>
      </c>
      <c r="R47" s="111">
        <f t="shared" si="4"/>
        <v>0</v>
      </c>
      <c r="S47" s="89">
        <f t="shared" si="6"/>
        <v>0</v>
      </c>
      <c r="T47" s="89">
        <f t="shared" si="7"/>
        <v>0</v>
      </c>
    </row>
    <row r="48" spans="1:20" ht="38.25" x14ac:dyDescent="0.2">
      <c r="A48" s="18">
        <v>28</v>
      </c>
      <c r="B48" s="16" t="s">
        <v>63</v>
      </c>
      <c r="C48" s="13">
        <v>42.94</v>
      </c>
      <c r="D48" s="119" t="s">
        <v>20</v>
      </c>
      <c r="E48" s="46" t="s">
        <v>21</v>
      </c>
      <c r="F48" s="110"/>
      <c r="G48" s="15"/>
      <c r="H48" s="110"/>
      <c r="I48" s="89"/>
      <c r="J48" s="93">
        <f t="shared" si="0"/>
        <v>0</v>
      </c>
      <c r="K48" s="89"/>
      <c r="L48" s="93">
        <f t="shared" si="1"/>
        <v>0</v>
      </c>
      <c r="M48" s="89">
        <v>42.94</v>
      </c>
      <c r="N48" s="89">
        <f t="shared" si="2"/>
        <v>0</v>
      </c>
      <c r="O48" s="89"/>
      <c r="P48" s="89">
        <f t="shared" si="3"/>
        <v>0</v>
      </c>
      <c r="Q48" s="89">
        <f t="shared" si="5"/>
        <v>42.94</v>
      </c>
      <c r="R48" s="111">
        <f t="shared" si="4"/>
        <v>0</v>
      </c>
      <c r="S48" s="89">
        <f t="shared" si="6"/>
        <v>0</v>
      </c>
      <c r="T48" s="89">
        <f t="shared" si="7"/>
        <v>0</v>
      </c>
    </row>
    <row r="49" spans="1:20" ht="89.25" x14ac:dyDescent="0.2">
      <c r="A49" s="18">
        <v>29</v>
      </c>
      <c r="B49" s="24" t="s">
        <v>64</v>
      </c>
      <c r="C49" s="13"/>
      <c r="D49" s="112"/>
      <c r="E49" s="105"/>
      <c r="F49" s="110"/>
      <c r="G49" s="15"/>
      <c r="H49" s="110"/>
      <c r="I49" s="89"/>
      <c r="J49" s="93">
        <f t="shared" si="0"/>
        <v>0</v>
      </c>
      <c r="K49" s="89"/>
      <c r="L49" s="93">
        <f t="shared" si="1"/>
        <v>0</v>
      </c>
      <c r="M49" s="89"/>
      <c r="N49" s="89">
        <f t="shared" si="2"/>
        <v>0</v>
      </c>
      <c r="O49" s="89"/>
      <c r="P49" s="89">
        <f t="shared" si="3"/>
        <v>0</v>
      </c>
      <c r="Q49" s="89">
        <f t="shared" si="5"/>
        <v>0</v>
      </c>
      <c r="R49" s="111">
        <f t="shared" si="4"/>
        <v>0</v>
      </c>
      <c r="S49" s="89">
        <f t="shared" si="6"/>
        <v>0</v>
      </c>
      <c r="T49" s="89">
        <f t="shared" si="7"/>
        <v>0</v>
      </c>
    </row>
    <row r="50" spans="1:20" ht="25.5" x14ac:dyDescent="0.2">
      <c r="A50" s="18">
        <v>29.1</v>
      </c>
      <c r="B50" s="24" t="s">
        <v>65</v>
      </c>
      <c r="C50" s="13">
        <v>1723.74</v>
      </c>
      <c r="D50" s="112" t="s">
        <v>52</v>
      </c>
      <c r="E50" s="46" t="s">
        <v>53</v>
      </c>
      <c r="F50" s="110"/>
      <c r="G50" s="15"/>
      <c r="H50" s="110"/>
      <c r="I50" s="89">
        <v>1723.74</v>
      </c>
      <c r="J50" s="93">
        <f t="shared" si="0"/>
        <v>0</v>
      </c>
      <c r="K50" s="89"/>
      <c r="L50" s="93">
        <f t="shared" si="1"/>
        <v>0</v>
      </c>
      <c r="M50" s="89"/>
      <c r="N50" s="89">
        <f t="shared" si="2"/>
        <v>0</v>
      </c>
      <c r="O50" s="89"/>
      <c r="P50" s="89">
        <f t="shared" si="3"/>
        <v>0</v>
      </c>
      <c r="Q50" s="89">
        <f t="shared" si="5"/>
        <v>1723.74</v>
      </c>
      <c r="R50" s="111">
        <f t="shared" si="4"/>
        <v>0</v>
      </c>
      <c r="S50" s="89">
        <f t="shared" si="6"/>
        <v>0</v>
      </c>
      <c r="T50" s="89">
        <f t="shared" si="7"/>
        <v>0</v>
      </c>
    </row>
    <row r="51" spans="1:20" ht="71.25" customHeight="1" x14ac:dyDescent="0.2">
      <c r="A51" s="18">
        <v>29.2</v>
      </c>
      <c r="B51" s="24" t="s">
        <v>66</v>
      </c>
      <c r="C51" s="13">
        <v>1785.05</v>
      </c>
      <c r="D51" s="112" t="s">
        <v>52</v>
      </c>
      <c r="E51" s="46" t="s">
        <v>53</v>
      </c>
      <c r="F51" s="110"/>
      <c r="G51" s="15"/>
      <c r="H51" s="110"/>
      <c r="I51" s="89">
        <v>1785.05</v>
      </c>
      <c r="J51" s="93">
        <f t="shared" si="0"/>
        <v>0</v>
      </c>
      <c r="K51" s="89"/>
      <c r="L51" s="93">
        <f t="shared" si="1"/>
        <v>0</v>
      </c>
      <c r="M51" s="89"/>
      <c r="N51" s="89">
        <f t="shared" si="2"/>
        <v>0</v>
      </c>
      <c r="O51" s="89"/>
      <c r="P51" s="89">
        <f t="shared" si="3"/>
        <v>0</v>
      </c>
      <c r="Q51" s="89">
        <f t="shared" si="5"/>
        <v>1785.05</v>
      </c>
      <c r="R51" s="111">
        <f t="shared" si="4"/>
        <v>0</v>
      </c>
      <c r="S51" s="89">
        <f t="shared" si="6"/>
        <v>0</v>
      </c>
      <c r="T51" s="89">
        <f t="shared" si="7"/>
        <v>0</v>
      </c>
    </row>
    <row r="52" spans="1:20" ht="72.75" customHeight="1" x14ac:dyDescent="0.2">
      <c r="A52" s="18">
        <v>30</v>
      </c>
      <c r="B52" s="24" t="s">
        <v>67</v>
      </c>
      <c r="C52" s="13">
        <v>33.79</v>
      </c>
      <c r="D52" s="112" t="s">
        <v>17</v>
      </c>
      <c r="E52" s="46" t="s">
        <v>18</v>
      </c>
      <c r="F52" s="110"/>
      <c r="G52" s="15"/>
      <c r="H52" s="110"/>
      <c r="I52" s="89">
        <v>33.79</v>
      </c>
      <c r="J52" s="93">
        <f t="shared" si="0"/>
        <v>0</v>
      </c>
      <c r="K52" s="89"/>
      <c r="L52" s="93">
        <f t="shared" si="1"/>
        <v>0</v>
      </c>
      <c r="M52" s="89"/>
      <c r="N52" s="89">
        <f t="shared" si="2"/>
        <v>0</v>
      </c>
      <c r="O52" s="89"/>
      <c r="P52" s="89">
        <f t="shared" si="3"/>
        <v>0</v>
      </c>
      <c r="Q52" s="89">
        <f t="shared" si="5"/>
        <v>33.79</v>
      </c>
      <c r="R52" s="111">
        <f t="shared" si="4"/>
        <v>0</v>
      </c>
      <c r="S52" s="89">
        <f t="shared" si="6"/>
        <v>0</v>
      </c>
      <c r="T52" s="89">
        <f t="shared" si="7"/>
        <v>0</v>
      </c>
    </row>
    <row r="53" spans="1:20" ht="25.5" x14ac:dyDescent="0.2">
      <c r="A53" s="18">
        <v>31</v>
      </c>
      <c r="B53" s="24" t="s">
        <v>68</v>
      </c>
      <c r="C53" s="13">
        <v>61.5</v>
      </c>
      <c r="D53" s="112" t="s">
        <v>17</v>
      </c>
      <c r="E53" s="46" t="s">
        <v>18</v>
      </c>
      <c r="F53" s="110"/>
      <c r="G53" s="15"/>
      <c r="H53" s="110"/>
      <c r="I53" s="89">
        <v>61.5</v>
      </c>
      <c r="J53" s="93">
        <f t="shared" si="0"/>
        <v>0</v>
      </c>
      <c r="K53" s="89"/>
      <c r="L53" s="93">
        <f t="shared" si="1"/>
        <v>0</v>
      </c>
      <c r="M53" s="89"/>
      <c r="N53" s="89">
        <f t="shared" si="2"/>
        <v>0</v>
      </c>
      <c r="O53" s="89"/>
      <c r="P53" s="89">
        <f t="shared" si="3"/>
        <v>0</v>
      </c>
      <c r="Q53" s="89">
        <f t="shared" si="5"/>
        <v>61.5</v>
      </c>
      <c r="R53" s="111">
        <f t="shared" si="4"/>
        <v>0</v>
      </c>
      <c r="S53" s="89">
        <f t="shared" si="6"/>
        <v>0</v>
      </c>
      <c r="T53" s="89">
        <f t="shared" si="7"/>
        <v>0</v>
      </c>
    </row>
    <row r="54" spans="1:20" ht="72.75" customHeight="1" x14ac:dyDescent="0.2">
      <c r="A54" s="18">
        <v>32</v>
      </c>
      <c r="B54" s="24" t="s">
        <v>69</v>
      </c>
      <c r="C54" s="13">
        <v>6.49</v>
      </c>
      <c r="D54" s="112" t="s">
        <v>17</v>
      </c>
      <c r="E54" s="46" t="s">
        <v>18</v>
      </c>
      <c r="F54" s="110"/>
      <c r="G54" s="15"/>
      <c r="H54" s="110"/>
      <c r="I54" s="89">
        <v>6.49</v>
      </c>
      <c r="J54" s="93">
        <f t="shared" si="0"/>
        <v>0</v>
      </c>
      <c r="K54" s="89"/>
      <c r="L54" s="93">
        <f t="shared" si="1"/>
        <v>0</v>
      </c>
      <c r="M54" s="89"/>
      <c r="N54" s="89">
        <f t="shared" si="2"/>
        <v>0</v>
      </c>
      <c r="O54" s="89"/>
      <c r="P54" s="89">
        <f t="shared" si="3"/>
        <v>0</v>
      </c>
      <c r="Q54" s="89">
        <f t="shared" si="5"/>
        <v>6.49</v>
      </c>
      <c r="R54" s="111">
        <f t="shared" si="4"/>
        <v>0</v>
      </c>
      <c r="S54" s="89">
        <f t="shared" si="6"/>
        <v>0</v>
      </c>
      <c r="T54" s="89">
        <f t="shared" si="7"/>
        <v>0</v>
      </c>
    </row>
    <row r="55" spans="1:20" ht="84" customHeight="1" x14ac:dyDescent="0.2">
      <c r="A55" s="18">
        <v>33</v>
      </c>
      <c r="B55" s="20" t="s">
        <v>70</v>
      </c>
      <c r="C55" s="13"/>
      <c r="D55" s="112"/>
      <c r="E55" s="105"/>
      <c r="F55" s="110"/>
      <c r="G55" s="15"/>
      <c r="H55" s="110"/>
      <c r="I55" s="89"/>
      <c r="J55" s="93">
        <f t="shared" si="0"/>
        <v>0</v>
      </c>
      <c r="K55" s="89"/>
      <c r="L55" s="93">
        <f t="shared" si="1"/>
        <v>0</v>
      </c>
      <c r="M55" s="89"/>
      <c r="N55" s="89">
        <f t="shared" si="2"/>
        <v>0</v>
      </c>
      <c r="O55" s="89"/>
      <c r="P55" s="89">
        <f t="shared" si="3"/>
        <v>0</v>
      </c>
      <c r="Q55" s="89">
        <f t="shared" si="5"/>
        <v>0</v>
      </c>
      <c r="R55" s="111">
        <f t="shared" si="4"/>
        <v>0</v>
      </c>
      <c r="S55" s="89">
        <f t="shared" si="6"/>
        <v>0</v>
      </c>
      <c r="T55" s="89">
        <f t="shared" si="7"/>
        <v>0</v>
      </c>
    </row>
    <row r="56" spans="1:20" ht="15" x14ac:dyDescent="0.2">
      <c r="A56" s="18">
        <v>33.1</v>
      </c>
      <c r="B56" s="20" t="s">
        <v>71</v>
      </c>
      <c r="C56" s="13">
        <v>15</v>
      </c>
      <c r="D56" s="112" t="s">
        <v>72</v>
      </c>
      <c r="E56" s="46" t="s">
        <v>73</v>
      </c>
      <c r="F56" s="110"/>
      <c r="G56" s="15"/>
      <c r="H56" s="110"/>
      <c r="I56" s="89">
        <v>15</v>
      </c>
      <c r="J56" s="93">
        <f t="shared" si="0"/>
        <v>0</v>
      </c>
      <c r="K56" s="89"/>
      <c r="L56" s="93">
        <f t="shared" si="1"/>
        <v>0</v>
      </c>
      <c r="M56" s="89"/>
      <c r="N56" s="89">
        <f t="shared" si="2"/>
        <v>0</v>
      </c>
      <c r="O56" s="89"/>
      <c r="P56" s="89">
        <f t="shared" si="3"/>
        <v>0</v>
      </c>
      <c r="Q56" s="89">
        <f t="shared" si="5"/>
        <v>15</v>
      </c>
      <c r="R56" s="111">
        <f t="shared" si="4"/>
        <v>0</v>
      </c>
      <c r="S56" s="89">
        <f t="shared" si="6"/>
        <v>0</v>
      </c>
      <c r="T56" s="89">
        <f t="shared" si="7"/>
        <v>0</v>
      </c>
    </row>
    <row r="57" spans="1:20" ht="15" x14ac:dyDescent="0.2">
      <c r="A57" s="18">
        <v>33.200000000000003</v>
      </c>
      <c r="B57" s="20" t="s">
        <v>74</v>
      </c>
      <c r="C57" s="13">
        <v>10</v>
      </c>
      <c r="D57" s="112" t="s">
        <v>72</v>
      </c>
      <c r="E57" s="46" t="s">
        <v>73</v>
      </c>
      <c r="F57" s="110"/>
      <c r="G57" s="15"/>
      <c r="H57" s="110"/>
      <c r="I57" s="89">
        <v>10</v>
      </c>
      <c r="J57" s="93">
        <f t="shared" si="0"/>
        <v>0</v>
      </c>
      <c r="K57" s="89"/>
      <c r="L57" s="93">
        <f t="shared" si="1"/>
        <v>0</v>
      </c>
      <c r="M57" s="89"/>
      <c r="N57" s="89">
        <f t="shared" si="2"/>
        <v>0</v>
      </c>
      <c r="O57" s="89"/>
      <c r="P57" s="89">
        <f t="shared" si="3"/>
        <v>0</v>
      </c>
      <c r="Q57" s="89">
        <f t="shared" si="5"/>
        <v>10</v>
      </c>
      <c r="R57" s="111">
        <f t="shared" si="4"/>
        <v>0</v>
      </c>
      <c r="S57" s="89">
        <f t="shared" si="6"/>
        <v>0</v>
      </c>
      <c r="T57" s="89">
        <f t="shared" si="7"/>
        <v>0</v>
      </c>
    </row>
    <row r="58" spans="1:20" ht="82.5" customHeight="1" x14ac:dyDescent="0.2">
      <c r="A58" s="18">
        <v>34</v>
      </c>
      <c r="B58" s="26" t="s">
        <v>75</v>
      </c>
      <c r="C58" s="13"/>
      <c r="D58" s="112"/>
      <c r="E58" s="46"/>
      <c r="F58" s="110"/>
      <c r="G58" s="15"/>
      <c r="H58" s="110"/>
      <c r="I58" s="89"/>
      <c r="J58" s="93">
        <f t="shared" si="0"/>
        <v>0</v>
      </c>
      <c r="K58" s="89"/>
      <c r="L58" s="93">
        <f t="shared" si="1"/>
        <v>0</v>
      </c>
      <c r="M58" s="89"/>
      <c r="N58" s="89">
        <f t="shared" si="2"/>
        <v>0</v>
      </c>
      <c r="O58" s="89"/>
      <c r="P58" s="89">
        <f t="shared" si="3"/>
        <v>0</v>
      </c>
      <c r="Q58" s="89">
        <f t="shared" si="5"/>
        <v>0</v>
      </c>
      <c r="R58" s="111">
        <f t="shared" si="4"/>
        <v>0</v>
      </c>
      <c r="S58" s="89">
        <f t="shared" si="6"/>
        <v>0</v>
      </c>
      <c r="T58" s="89">
        <f t="shared" si="7"/>
        <v>0</v>
      </c>
    </row>
    <row r="59" spans="1:20" ht="15" x14ac:dyDescent="0.2">
      <c r="A59" s="18">
        <v>34.1</v>
      </c>
      <c r="B59" s="26" t="s">
        <v>76</v>
      </c>
      <c r="C59" s="13">
        <v>100</v>
      </c>
      <c r="D59" s="112" t="s">
        <v>72</v>
      </c>
      <c r="E59" s="46" t="s">
        <v>73</v>
      </c>
      <c r="F59" s="110"/>
      <c r="G59" s="15"/>
      <c r="H59" s="110"/>
      <c r="I59" s="89">
        <v>100</v>
      </c>
      <c r="J59" s="93">
        <f t="shared" si="0"/>
        <v>0</v>
      </c>
      <c r="K59" s="89"/>
      <c r="L59" s="93">
        <f t="shared" si="1"/>
        <v>0</v>
      </c>
      <c r="M59" s="89"/>
      <c r="N59" s="89">
        <f t="shared" si="2"/>
        <v>0</v>
      </c>
      <c r="O59" s="89"/>
      <c r="P59" s="89">
        <f t="shared" si="3"/>
        <v>0</v>
      </c>
      <c r="Q59" s="89">
        <f t="shared" si="5"/>
        <v>100</v>
      </c>
      <c r="R59" s="111">
        <f t="shared" si="4"/>
        <v>0</v>
      </c>
      <c r="S59" s="89">
        <f t="shared" si="6"/>
        <v>0</v>
      </c>
      <c r="T59" s="89">
        <f t="shared" si="7"/>
        <v>0</v>
      </c>
    </row>
    <row r="60" spans="1:20" ht="15" x14ac:dyDescent="0.2">
      <c r="A60" s="18">
        <v>34.200000000000003</v>
      </c>
      <c r="B60" s="26" t="s">
        <v>77</v>
      </c>
      <c r="C60" s="13">
        <v>280</v>
      </c>
      <c r="D60" s="112" t="s">
        <v>72</v>
      </c>
      <c r="E60" s="46" t="s">
        <v>73</v>
      </c>
      <c r="F60" s="110"/>
      <c r="G60" s="15"/>
      <c r="H60" s="110"/>
      <c r="I60" s="89">
        <v>280</v>
      </c>
      <c r="J60" s="93">
        <f t="shared" si="0"/>
        <v>0</v>
      </c>
      <c r="K60" s="89"/>
      <c r="L60" s="93">
        <f t="shared" si="1"/>
        <v>0</v>
      </c>
      <c r="M60" s="89"/>
      <c r="N60" s="89">
        <f t="shared" si="2"/>
        <v>0</v>
      </c>
      <c r="O60" s="89"/>
      <c r="P60" s="89">
        <f t="shared" si="3"/>
        <v>0</v>
      </c>
      <c r="Q60" s="89">
        <f t="shared" si="5"/>
        <v>280</v>
      </c>
      <c r="R60" s="111">
        <f t="shared" si="4"/>
        <v>0</v>
      </c>
      <c r="S60" s="89">
        <f t="shared" si="6"/>
        <v>0</v>
      </c>
      <c r="T60" s="89">
        <f t="shared" si="7"/>
        <v>0</v>
      </c>
    </row>
    <row r="61" spans="1:20" ht="66.75" customHeight="1" x14ac:dyDescent="0.2">
      <c r="A61" s="18">
        <v>35</v>
      </c>
      <c r="B61" s="26" t="s">
        <v>78</v>
      </c>
      <c r="C61" s="13"/>
      <c r="D61" s="112"/>
      <c r="E61" s="46"/>
      <c r="F61" s="110"/>
      <c r="G61" s="15"/>
      <c r="H61" s="110"/>
      <c r="I61" s="89"/>
      <c r="J61" s="93">
        <f t="shared" si="0"/>
        <v>0</v>
      </c>
      <c r="K61" s="89"/>
      <c r="L61" s="93">
        <f t="shared" si="1"/>
        <v>0</v>
      </c>
      <c r="M61" s="89"/>
      <c r="N61" s="89">
        <f t="shared" si="2"/>
        <v>0</v>
      </c>
      <c r="O61" s="89"/>
      <c r="P61" s="89">
        <f t="shared" si="3"/>
        <v>0</v>
      </c>
      <c r="Q61" s="89">
        <f t="shared" si="5"/>
        <v>0</v>
      </c>
      <c r="R61" s="111">
        <f t="shared" si="4"/>
        <v>0</v>
      </c>
      <c r="S61" s="89">
        <f t="shared" si="6"/>
        <v>0</v>
      </c>
      <c r="T61" s="89">
        <f t="shared" si="7"/>
        <v>0</v>
      </c>
    </row>
    <row r="62" spans="1:20" ht="15" x14ac:dyDescent="0.2">
      <c r="A62" s="18">
        <v>35.1</v>
      </c>
      <c r="B62" s="20" t="s">
        <v>79</v>
      </c>
      <c r="C62" s="13">
        <v>100</v>
      </c>
      <c r="D62" s="112" t="s">
        <v>72</v>
      </c>
      <c r="E62" s="46" t="s">
        <v>73</v>
      </c>
      <c r="F62" s="110"/>
      <c r="G62" s="15"/>
      <c r="H62" s="110"/>
      <c r="I62" s="89">
        <v>100</v>
      </c>
      <c r="J62" s="93">
        <f t="shared" si="0"/>
        <v>0</v>
      </c>
      <c r="K62" s="89"/>
      <c r="L62" s="93">
        <f t="shared" si="1"/>
        <v>0</v>
      </c>
      <c r="M62" s="89"/>
      <c r="N62" s="89">
        <f t="shared" si="2"/>
        <v>0</v>
      </c>
      <c r="O62" s="89"/>
      <c r="P62" s="89">
        <f t="shared" si="3"/>
        <v>0</v>
      </c>
      <c r="Q62" s="89">
        <f t="shared" si="5"/>
        <v>100</v>
      </c>
      <c r="R62" s="111">
        <f t="shared" si="4"/>
        <v>0</v>
      </c>
      <c r="S62" s="89">
        <f t="shared" si="6"/>
        <v>0</v>
      </c>
      <c r="T62" s="89">
        <f t="shared" si="7"/>
        <v>0</v>
      </c>
    </row>
    <row r="63" spans="1:20" ht="15" x14ac:dyDescent="0.2">
      <c r="A63" s="18">
        <v>35.200000000000003</v>
      </c>
      <c r="B63" s="20" t="s">
        <v>80</v>
      </c>
      <c r="C63" s="13">
        <v>280</v>
      </c>
      <c r="D63" s="112" t="s">
        <v>72</v>
      </c>
      <c r="E63" s="46" t="s">
        <v>73</v>
      </c>
      <c r="F63" s="110"/>
      <c r="G63" s="15"/>
      <c r="H63" s="110"/>
      <c r="I63" s="89">
        <v>280</v>
      </c>
      <c r="J63" s="93">
        <f t="shared" si="0"/>
        <v>0</v>
      </c>
      <c r="K63" s="89"/>
      <c r="L63" s="93">
        <f t="shared" si="1"/>
        <v>0</v>
      </c>
      <c r="M63" s="89"/>
      <c r="N63" s="89">
        <f t="shared" si="2"/>
        <v>0</v>
      </c>
      <c r="O63" s="89"/>
      <c r="P63" s="89">
        <f t="shared" si="3"/>
        <v>0</v>
      </c>
      <c r="Q63" s="89">
        <f t="shared" si="5"/>
        <v>280</v>
      </c>
      <c r="R63" s="111">
        <f t="shared" si="4"/>
        <v>0</v>
      </c>
      <c r="S63" s="89">
        <f t="shared" si="6"/>
        <v>0</v>
      </c>
      <c r="T63" s="89">
        <f t="shared" si="7"/>
        <v>0</v>
      </c>
    </row>
    <row r="64" spans="1:20" ht="80.25" customHeight="1" x14ac:dyDescent="0.2">
      <c r="A64" s="18">
        <v>36</v>
      </c>
      <c r="B64" s="26" t="s">
        <v>81</v>
      </c>
      <c r="C64" s="13">
        <v>30</v>
      </c>
      <c r="D64" s="112" t="s">
        <v>72</v>
      </c>
      <c r="E64" s="46" t="s">
        <v>73</v>
      </c>
      <c r="F64" s="110"/>
      <c r="G64" s="15"/>
      <c r="H64" s="110"/>
      <c r="I64" s="89">
        <v>30</v>
      </c>
      <c r="J64" s="93">
        <f t="shared" si="0"/>
        <v>0</v>
      </c>
      <c r="K64" s="89"/>
      <c r="L64" s="93">
        <f t="shared" si="1"/>
        <v>0</v>
      </c>
      <c r="M64" s="89"/>
      <c r="N64" s="89">
        <f t="shared" si="2"/>
        <v>0</v>
      </c>
      <c r="O64" s="89"/>
      <c r="P64" s="89">
        <f t="shared" si="3"/>
        <v>0</v>
      </c>
      <c r="Q64" s="89">
        <f t="shared" si="5"/>
        <v>30</v>
      </c>
      <c r="R64" s="111">
        <f t="shared" si="4"/>
        <v>0</v>
      </c>
      <c r="S64" s="89">
        <f t="shared" si="6"/>
        <v>0</v>
      </c>
      <c r="T64" s="89">
        <f t="shared" si="7"/>
        <v>0</v>
      </c>
    </row>
    <row r="65" spans="1:20" ht="78.75" customHeight="1" x14ac:dyDescent="0.2">
      <c r="A65" s="18">
        <v>37</v>
      </c>
      <c r="B65" s="20" t="s">
        <v>82</v>
      </c>
      <c r="C65" s="13">
        <v>24</v>
      </c>
      <c r="D65" s="112" t="s">
        <v>72</v>
      </c>
      <c r="E65" s="46" t="s">
        <v>73</v>
      </c>
      <c r="F65" s="110"/>
      <c r="G65" s="15"/>
      <c r="H65" s="110"/>
      <c r="I65" s="89"/>
      <c r="J65" s="93"/>
      <c r="K65" s="89"/>
      <c r="L65" s="93"/>
      <c r="M65" s="89"/>
      <c r="N65" s="89"/>
      <c r="O65" s="89"/>
      <c r="P65" s="89"/>
      <c r="Q65" s="89"/>
      <c r="R65" s="111"/>
      <c r="S65" s="89"/>
      <c r="T65" s="89"/>
    </row>
    <row r="66" spans="1:20" ht="74.25" customHeight="1" x14ac:dyDescent="0.2">
      <c r="A66" s="18">
        <v>38</v>
      </c>
      <c r="B66" s="20" t="s">
        <v>83</v>
      </c>
      <c r="C66" s="13">
        <v>10</v>
      </c>
      <c r="D66" s="112" t="s">
        <v>72</v>
      </c>
      <c r="E66" s="46" t="s">
        <v>73</v>
      </c>
      <c r="F66" s="110"/>
      <c r="G66" s="15"/>
      <c r="H66" s="110"/>
      <c r="I66" s="89"/>
      <c r="J66" s="93"/>
      <c r="K66" s="89"/>
      <c r="L66" s="93"/>
      <c r="M66" s="89"/>
      <c r="N66" s="89"/>
      <c r="O66" s="89"/>
      <c r="P66" s="89"/>
      <c r="Q66" s="89"/>
      <c r="R66" s="111"/>
      <c r="S66" s="89"/>
      <c r="T66" s="89"/>
    </row>
    <row r="67" spans="1:20" ht="78" customHeight="1" x14ac:dyDescent="0.2">
      <c r="A67" s="18">
        <v>39</v>
      </c>
      <c r="B67" s="30" t="s">
        <v>84</v>
      </c>
      <c r="C67" s="13">
        <v>30</v>
      </c>
      <c r="D67" s="112" t="s">
        <v>72</v>
      </c>
      <c r="E67" s="46" t="s">
        <v>73</v>
      </c>
      <c r="F67" s="110"/>
      <c r="G67" s="15"/>
      <c r="H67" s="110"/>
      <c r="I67" s="89">
        <v>30</v>
      </c>
      <c r="J67" s="93">
        <f t="shared" si="0"/>
        <v>0</v>
      </c>
      <c r="K67" s="89"/>
      <c r="L67" s="93">
        <f t="shared" si="1"/>
        <v>0</v>
      </c>
      <c r="M67" s="89"/>
      <c r="N67" s="89">
        <f t="shared" si="2"/>
        <v>0</v>
      </c>
      <c r="O67" s="89"/>
      <c r="P67" s="89">
        <f t="shared" si="3"/>
        <v>0</v>
      </c>
      <c r="Q67" s="89">
        <f t="shared" si="5"/>
        <v>30</v>
      </c>
      <c r="R67" s="111">
        <f t="shared" si="4"/>
        <v>0</v>
      </c>
      <c r="S67" s="89">
        <f t="shared" si="6"/>
        <v>0</v>
      </c>
      <c r="T67" s="89">
        <f t="shared" si="7"/>
        <v>0</v>
      </c>
    </row>
    <row r="68" spans="1:20" ht="51" x14ac:dyDescent="0.2">
      <c r="A68" s="18">
        <v>40</v>
      </c>
      <c r="B68" s="20" t="s">
        <v>85</v>
      </c>
      <c r="C68" s="13">
        <v>15</v>
      </c>
      <c r="D68" s="112" t="s">
        <v>72</v>
      </c>
      <c r="E68" s="46" t="s">
        <v>73</v>
      </c>
      <c r="F68" s="110"/>
      <c r="G68" s="15"/>
      <c r="H68" s="110"/>
      <c r="I68" s="89">
        <v>15</v>
      </c>
      <c r="J68" s="93">
        <f t="shared" si="0"/>
        <v>0</v>
      </c>
      <c r="K68" s="89"/>
      <c r="L68" s="93">
        <f t="shared" si="1"/>
        <v>0</v>
      </c>
      <c r="M68" s="89"/>
      <c r="N68" s="89">
        <f t="shared" si="2"/>
        <v>0</v>
      </c>
      <c r="O68" s="89"/>
      <c r="P68" s="89">
        <f t="shared" si="3"/>
        <v>0</v>
      </c>
      <c r="Q68" s="89">
        <f t="shared" si="5"/>
        <v>15</v>
      </c>
      <c r="R68" s="111">
        <f t="shared" si="4"/>
        <v>0</v>
      </c>
      <c r="S68" s="89">
        <f t="shared" si="6"/>
        <v>0</v>
      </c>
      <c r="T68" s="89">
        <f t="shared" si="7"/>
        <v>0</v>
      </c>
    </row>
    <row r="69" spans="1:20" ht="75" customHeight="1" x14ac:dyDescent="0.2">
      <c r="A69" s="18">
        <v>41</v>
      </c>
      <c r="B69" s="20" t="s">
        <v>86</v>
      </c>
      <c r="C69" s="13">
        <v>5</v>
      </c>
      <c r="D69" s="112" t="s">
        <v>72</v>
      </c>
      <c r="E69" s="46" t="s">
        <v>73</v>
      </c>
      <c r="F69" s="110"/>
      <c r="G69" s="15"/>
      <c r="H69" s="110"/>
      <c r="I69" s="89">
        <v>5</v>
      </c>
      <c r="J69" s="93">
        <f t="shared" si="0"/>
        <v>0</v>
      </c>
      <c r="K69" s="89"/>
      <c r="L69" s="93">
        <f t="shared" si="1"/>
        <v>0</v>
      </c>
      <c r="M69" s="89"/>
      <c r="N69" s="89">
        <f t="shared" si="2"/>
        <v>0</v>
      </c>
      <c r="O69" s="89"/>
      <c r="P69" s="89">
        <f t="shared" si="3"/>
        <v>0</v>
      </c>
      <c r="Q69" s="89">
        <f t="shared" si="5"/>
        <v>5</v>
      </c>
      <c r="R69" s="111">
        <f t="shared" si="4"/>
        <v>0</v>
      </c>
      <c r="S69" s="89">
        <f t="shared" si="6"/>
        <v>0</v>
      </c>
      <c r="T69" s="89">
        <f t="shared" si="7"/>
        <v>0</v>
      </c>
    </row>
    <row r="70" spans="1:20" ht="70.5" customHeight="1" x14ac:dyDescent="0.2">
      <c r="A70" s="18">
        <v>42</v>
      </c>
      <c r="B70" s="20" t="s">
        <v>87</v>
      </c>
      <c r="C70" s="13">
        <v>180</v>
      </c>
      <c r="D70" s="112" t="s">
        <v>72</v>
      </c>
      <c r="E70" s="46" t="s">
        <v>73</v>
      </c>
      <c r="F70" s="110"/>
      <c r="G70" s="15"/>
      <c r="H70" s="110"/>
      <c r="I70" s="89">
        <v>180</v>
      </c>
      <c r="J70" s="93">
        <f t="shared" si="0"/>
        <v>0</v>
      </c>
      <c r="K70" s="89"/>
      <c r="L70" s="93">
        <f t="shared" si="1"/>
        <v>0</v>
      </c>
      <c r="M70" s="89"/>
      <c r="N70" s="89">
        <f t="shared" si="2"/>
        <v>0</v>
      </c>
      <c r="O70" s="89"/>
      <c r="P70" s="89">
        <f t="shared" si="3"/>
        <v>0</v>
      </c>
      <c r="Q70" s="89">
        <f t="shared" si="5"/>
        <v>180</v>
      </c>
      <c r="R70" s="111">
        <f t="shared" si="4"/>
        <v>0</v>
      </c>
      <c r="S70" s="89">
        <f t="shared" si="6"/>
        <v>0</v>
      </c>
      <c r="T70" s="89">
        <f t="shared" si="7"/>
        <v>0</v>
      </c>
    </row>
    <row r="71" spans="1:20" ht="82.5" customHeight="1" x14ac:dyDescent="0.2">
      <c r="A71" s="25">
        <v>43</v>
      </c>
      <c r="B71" s="20" t="s">
        <v>88</v>
      </c>
      <c r="C71" s="13">
        <v>10</v>
      </c>
      <c r="D71" s="112" t="s">
        <v>72</v>
      </c>
      <c r="E71" s="46" t="s">
        <v>73</v>
      </c>
      <c r="F71" s="110"/>
      <c r="G71" s="15"/>
      <c r="H71" s="110"/>
      <c r="I71" s="89">
        <v>10</v>
      </c>
      <c r="J71" s="93">
        <f t="shared" si="0"/>
        <v>0</v>
      </c>
      <c r="K71" s="89"/>
      <c r="L71" s="93">
        <f t="shared" si="1"/>
        <v>0</v>
      </c>
      <c r="M71" s="89"/>
      <c r="N71" s="89">
        <f t="shared" si="2"/>
        <v>0</v>
      </c>
      <c r="O71" s="89"/>
      <c r="P71" s="89">
        <f t="shared" si="3"/>
        <v>0</v>
      </c>
      <c r="Q71" s="89">
        <f t="shared" si="5"/>
        <v>10</v>
      </c>
      <c r="R71" s="111">
        <f t="shared" si="4"/>
        <v>0</v>
      </c>
      <c r="S71" s="89">
        <f t="shared" si="6"/>
        <v>0</v>
      </c>
      <c r="T71" s="89">
        <f t="shared" si="7"/>
        <v>0</v>
      </c>
    </row>
    <row r="72" spans="1:20" ht="75" customHeight="1" x14ac:dyDescent="0.2">
      <c r="A72" s="18">
        <v>44</v>
      </c>
      <c r="B72" s="20" t="s">
        <v>89</v>
      </c>
      <c r="C72" s="13">
        <v>24</v>
      </c>
      <c r="D72" s="112" t="s">
        <v>72</v>
      </c>
      <c r="E72" s="46" t="s">
        <v>73</v>
      </c>
      <c r="F72" s="110"/>
      <c r="G72" s="15"/>
      <c r="H72" s="110"/>
      <c r="I72" s="89">
        <v>24</v>
      </c>
      <c r="J72" s="93">
        <f t="shared" si="0"/>
        <v>0</v>
      </c>
      <c r="K72" s="89"/>
      <c r="L72" s="93">
        <f t="shared" si="1"/>
        <v>0</v>
      </c>
      <c r="M72" s="89"/>
      <c r="N72" s="89">
        <f t="shared" si="2"/>
        <v>0</v>
      </c>
      <c r="O72" s="89"/>
      <c r="P72" s="89">
        <f t="shared" si="3"/>
        <v>0</v>
      </c>
      <c r="Q72" s="89">
        <f t="shared" si="5"/>
        <v>24</v>
      </c>
      <c r="R72" s="111">
        <f t="shared" si="4"/>
        <v>0</v>
      </c>
      <c r="S72" s="89">
        <f t="shared" si="6"/>
        <v>0</v>
      </c>
      <c r="T72" s="89">
        <f t="shared" si="7"/>
        <v>0</v>
      </c>
    </row>
    <row r="73" spans="1:20" ht="86.25" customHeight="1" x14ac:dyDescent="0.2">
      <c r="A73" s="18">
        <v>45</v>
      </c>
      <c r="B73" s="24" t="s">
        <v>90</v>
      </c>
      <c r="C73" s="13">
        <v>41.9</v>
      </c>
      <c r="D73" s="112" t="s">
        <v>17</v>
      </c>
      <c r="E73" s="46" t="s">
        <v>18</v>
      </c>
      <c r="F73" s="110"/>
      <c r="G73" s="15"/>
      <c r="H73" s="110"/>
      <c r="I73" s="89">
        <v>41.9</v>
      </c>
      <c r="J73" s="93">
        <f t="shared" ref="J73:J136" si="8">ROUND(I73*F73,0)</f>
        <v>0</v>
      </c>
      <c r="K73" s="89"/>
      <c r="L73" s="93">
        <f t="shared" ref="L73:L136" si="9">ROUND(K73*F73,0)</f>
        <v>0</v>
      </c>
      <c r="M73" s="89"/>
      <c r="N73" s="89">
        <f t="shared" ref="N73:N136" si="10">ROUND(F73*M73,0)</f>
        <v>0</v>
      </c>
      <c r="O73" s="89"/>
      <c r="P73" s="89">
        <f t="shared" ref="P73:P136" si="11">ROUND(F73*O73,0)</f>
        <v>0</v>
      </c>
      <c r="Q73" s="89">
        <f t="shared" si="5"/>
        <v>41.9</v>
      </c>
      <c r="R73" s="111">
        <f t="shared" ref="R73:R136" si="12">C73-Q73</f>
        <v>0</v>
      </c>
      <c r="S73" s="89">
        <f t="shared" si="6"/>
        <v>0</v>
      </c>
      <c r="T73" s="89">
        <f t="shared" si="7"/>
        <v>0</v>
      </c>
    </row>
    <row r="74" spans="1:20" ht="82.5" customHeight="1" x14ac:dyDescent="0.2">
      <c r="A74" s="18">
        <v>46</v>
      </c>
      <c r="B74" s="20" t="s">
        <v>91</v>
      </c>
      <c r="C74" s="13">
        <v>46.2</v>
      </c>
      <c r="D74" s="112" t="s">
        <v>17</v>
      </c>
      <c r="E74" s="46" t="s">
        <v>18</v>
      </c>
      <c r="F74" s="110"/>
      <c r="G74" s="15"/>
      <c r="H74" s="110"/>
      <c r="I74" s="89">
        <v>46.2</v>
      </c>
      <c r="J74" s="93">
        <f t="shared" si="8"/>
        <v>0</v>
      </c>
      <c r="K74" s="89"/>
      <c r="L74" s="93">
        <f t="shared" si="9"/>
        <v>0</v>
      </c>
      <c r="M74" s="89"/>
      <c r="N74" s="89">
        <f t="shared" si="10"/>
        <v>0</v>
      </c>
      <c r="O74" s="89"/>
      <c r="P74" s="89">
        <f t="shared" si="11"/>
        <v>0</v>
      </c>
      <c r="Q74" s="89">
        <f t="shared" ref="Q74:Q137" si="13">I74+K74+M74+O74</f>
        <v>46.2</v>
      </c>
      <c r="R74" s="111">
        <f t="shared" si="12"/>
        <v>0</v>
      </c>
      <c r="S74" s="89">
        <f t="shared" ref="S74:S137" si="14">P74+N74+L74+J74</f>
        <v>0</v>
      </c>
      <c r="T74" s="89">
        <f t="shared" ref="T74:T137" si="15">S74-H74</f>
        <v>0</v>
      </c>
    </row>
    <row r="75" spans="1:20" ht="86.25" customHeight="1" x14ac:dyDescent="0.2">
      <c r="A75" s="18">
        <v>47</v>
      </c>
      <c r="B75" s="20" t="s">
        <v>92</v>
      </c>
      <c r="C75" s="13">
        <v>78.760000000000005</v>
      </c>
      <c r="D75" s="112" t="s">
        <v>17</v>
      </c>
      <c r="E75" s="46" t="s">
        <v>18</v>
      </c>
      <c r="F75" s="110"/>
      <c r="G75" s="15"/>
      <c r="H75" s="110"/>
      <c r="I75" s="89">
        <v>78.760000000000005</v>
      </c>
      <c r="J75" s="93">
        <f t="shared" si="8"/>
        <v>0</v>
      </c>
      <c r="K75" s="89"/>
      <c r="L75" s="93">
        <f t="shared" si="9"/>
        <v>0</v>
      </c>
      <c r="M75" s="89"/>
      <c r="N75" s="89">
        <f t="shared" si="10"/>
        <v>0</v>
      </c>
      <c r="O75" s="89"/>
      <c r="P75" s="89">
        <f t="shared" si="11"/>
        <v>0</v>
      </c>
      <c r="Q75" s="89">
        <f t="shared" si="13"/>
        <v>78.760000000000005</v>
      </c>
      <c r="R75" s="111">
        <f t="shared" si="12"/>
        <v>0</v>
      </c>
      <c r="S75" s="89">
        <f t="shared" si="14"/>
        <v>0</v>
      </c>
      <c r="T75" s="89">
        <f t="shared" si="15"/>
        <v>0</v>
      </c>
    </row>
    <row r="76" spans="1:20" ht="92.25" customHeight="1" x14ac:dyDescent="0.2">
      <c r="A76" s="18">
        <v>48</v>
      </c>
      <c r="B76" s="26" t="s">
        <v>93</v>
      </c>
      <c r="C76" s="13">
        <v>46.2</v>
      </c>
      <c r="D76" s="112" t="s">
        <v>17</v>
      </c>
      <c r="E76" s="46" t="s">
        <v>18</v>
      </c>
      <c r="F76" s="110"/>
      <c r="G76" s="15"/>
      <c r="H76" s="110"/>
      <c r="I76" s="89">
        <v>46.2</v>
      </c>
      <c r="J76" s="93">
        <f t="shared" si="8"/>
        <v>0</v>
      </c>
      <c r="K76" s="89"/>
      <c r="L76" s="93">
        <f t="shared" si="9"/>
        <v>0</v>
      </c>
      <c r="M76" s="89"/>
      <c r="N76" s="89">
        <f t="shared" si="10"/>
        <v>0</v>
      </c>
      <c r="O76" s="89"/>
      <c r="P76" s="89">
        <f t="shared" si="11"/>
        <v>0</v>
      </c>
      <c r="Q76" s="89">
        <f t="shared" si="13"/>
        <v>46.2</v>
      </c>
      <c r="R76" s="111">
        <f t="shared" si="12"/>
        <v>0</v>
      </c>
      <c r="S76" s="89">
        <f t="shared" si="14"/>
        <v>0</v>
      </c>
      <c r="T76" s="89">
        <f t="shared" si="15"/>
        <v>0</v>
      </c>
    </row>
    <row r="77" spans="1:20" ht="84" customHeight="1" x14ac:dyDescent="0.2">
      <c r="A77" s="18">
        <v>49</v>
      </c>
      <c r="B77" s="26" t="s">
        <v>94</v>
      </c>
      <c r="C77" s="13">
        <v>46.2</v>
      </c>
      <c r="D77" s="112" t="s">
        <v>17</v>
      </c>
      <c r="E77" s="46" t="s">
        <v>18</v>
      </c>
      <c r="F77" s="110"/>
      <c r="G77" s="15"/>
      <c r="H77" s="110"/>
      <c r="I77" s="89">
        <v>46.2</v>
      </c>
      <c r="J77" s="93">
        <f t="shared" si="8"/>
        <v>0</v>
      </c>
      <c r="K77" s="89"/>
      <c r="L77" s="93">
        <f t="shared" si="9"/>
        <v>0</v>
      </c>
      <c r="M77" s="89"/>
      <c r="N77" s="89">
        <f t="shared" si="10"/>
        <v>0</v>
      </c>
      <c r="O77" s="89"/>
      <c r="P77" s="89">
        <f t="shared" si="11"/>
        <v>0</v>
      </c>
      <c r="Q77" s="89">
        <f t="shared" si="13"/>
        <v>46.2</v>
      </c>
      <c r="R77" s="111">
        <f t="shared" si="12"/>
        <v>0</v>
      </c>
      <c r="S77" s="89">
        <f t="shared" si="14"/>
        <v>0</v>
      </c>
      <c r="T77" s="89">
        <f t="shared" si="15"/>
        <v>0</v>
      </c>
    </row>
    <row r="78" spans="1:20" ht="108" customHeight="1" x14ac:dyDescent="0.2">
      <c r="A78" s="18">
        <v>50</v>
      </c>
      <c r="B78" s="32" t="s">
        <v>95</v>
      </c>
      <c r="C78" s="13">
        <v>115.5</v>
      </c>
      <c r="D78" s="112" t="s">
        <v>35</v>
      </c>
      <c r="E78" s="46" t="s">
        <v>36</v>
      </c>
      <c r="F78" s="110"/>
      <c r="G78" s="15"/>
      <c r="H78" s="110"/>
      <c r="I78" s="89">
        <v>115.5</v>
      </c>
      <c r="J78" s="93">
        <f t="shared" si="8"/>
        <v>0</v>
      </c>
      <c r="K78" s="89"/>
      <c r="L78" s="93">
        <f t="shared" si="9"/>
        <v>0</v>
      </c>
      <c r="M78" s="89"/>
      <c r="N78" s="89">
        <f t="shared" si="10"/>
        <v>0</v>
      </c>
      <c r="O78" s="89"/>
      <c r="P78" s="89">
        <f t="shared" si="11"/>
        <v>0</v>
      </c>
      <c r="Q78" s="89">
        <f t="shared" si="13"/>
        <v>115.5</v>
      </c>
      <c r="R78" s="111">
        <f t="shared" si="12"/>
        <v>0</v>
      </c>
      <c r="S78" s="89">
        <f t="shared" si="14"/>
        <v>0</v>
      </c>
      <c r="T78" s="89">
        <f t="shared" si="15"/>
        <v>0</v>
      </c>
    </row>
    <row r="79" spans="1:20" ht="119.25" customHeight="1" x14ac:dyDescent="0.2">
      <c r="A79" s="18">
        <v>51</v>
      </c>
      <c r="B79" s="20" t="s">
        <v>96</v>
      </c>
      <c r="C79" s="13">
        <v>341.19</v>
      </c>
      <c r="D79" s="112" t="s">
        <v>17</v>
      </c>
      <c r="E79" s="46" t="s">
        <v>18</v>
      </c>
      <c r="F79" s="110"/>
      <c r="G79" s="15"/>
      <c r="H79" s="110"/>
      <c r="I79" s="89">
        <v>341.19</v>
      </c>
      <c r="J79" s="93">
        <f t="shared" si="8"/>
        <v>0</v>
      </c>
      <c r="K79" s="89"/>
      <c r="L79" s="93">
        <f t="shared" si="9"/>
        <v>0</v>
      </c>
      <c r="M79" s="89"/>
      <c r="N79" s="89">
        <f t="shared" si="10"/>
        <v>0</v>
      </c>
      <c r="O79" s="89"/>
      <c r="P79" s="89">
        <f t="shared" si="11"/>
        <v>0</v>
      </c>
      <c r="Q79" s="89">
        <f t="shared" si="13"/>
        <v>341.19</v>
      </c>
      <c r="R79" s="111">
        <f t="shared" si="12"/>
        <v>0</v>
      </c>
      <c r="S79" s="89">
        <f t="shared" si="14"/>
        <v>0</v>
      </c>
      <c r="T79" s="89">
        <f t="shared" si="15"/>
        <v>0</v>
      </c>
    </row>
    <row r="80" spans="1:20" ht="113.25" customHeight="1" x14ac:dyDescent="0.2">
      <c r="A80" s="18">
        <v>52</v>
      </c>
      <c r="B80" s="30" t="s">
        <v>97</v>
      </c>
      <c r="C80" s="13">
        <v>15.22</v>
      </c>
      <c r="D80" s="112" t="s">
        <v>17</v>
      </c>
      <c r="E80" s="46" t="s">
        <v>18</v>
      </c>
      <c r="F80" s="110"/>
      <c r="G80" s="15"/>
      <c r="H80" s="110"/>
      <c r="I80" s="89">
        <v>15.22</v>
      </c>
      <c r="J80" s="93">
        <f t="shared" si="8"/>
        <v>0</v>
      </c>
      <c r="K80" s="89"/>
      <c r="L80" s="93">
        <f t="shared" si="9"/>
        <v>0</v>
      </c>
      <c r="M80" s="89"/>
      <c r="N80" s="89">
        <f t="shared" si="10"/>
        <v>0</v>
      </c>
      <c r="O80" s="89"/>
      <c r="P80" s="89">
        <f t="shared" si="11"/>
        <v>0</v>
      </c>
      <c r="Q80" s="89">
        <f t="shared" si="13"/>
        <v>15.22</v>
      </c>
      <c r="R80" s="111">
        <f t="shared" si="12"/>
        <v>0</v>
      </c>
      <c r="S80" s="89">
        <f t="shared" si="14"/>
        <v>0</v>
      </c>
      <c r="T80" s="89">
        <f t="shared" si="15"/>
        <v>0</v>
      </c>
    </row>
    <row r="81" spans="1:20" ht="149.25" customHeight="1" x14ac:dyDescent="0.2">
      <c r="A81" s="18">
        <v>53</v>
      </c>
      <c r="B81" s="20" t="s">
        <v>98</v>
      </c>
      <c r="C81" s="13">
        <v>234.73</v>
      </c>
      <c r="D81" s="112" t="s">
        <v>17</v>
      </c>
      <c r="E81" s="46" t="s">
        <v>18</v>
      </c>
      <c r="F81" s="110"/>
      <c r="G81" s="15"/>
      <c r="H81" s="110"/>
      <c r="I81" s="89">
        <v>234.73</v>
      </c>
      <c r="J81" s="93">
        <f t="shared" si="8"/>
        <v>0</v>
      </c>
      <c r="K81" s="89"/>
      <c r="L81" s="93">
        <f t="shared" si="9"/>
        <v>0</v>
      </c>
      <c r="M81" s="89"/>
      <c r="N81" s="89">
        <f t="shared" si="10"/>
        <v>0</v>
      </c>
      <c r="O81" s="89"/>
      <c r="P81" s="89">
        <f t="shared" si="11"/>
        <v>0</v>
      </c>
      <c r="Q81" s="89">
        <f t="shared" si="13"/>
        <v>234.73</v>
      </c>
      <c r="R81" s="111">
        <f t="shared" si="12"/>
        <v>0</v>
      </c>
      <c r="S81" s="89">
        <f t="shared" si="14"/>
        <v>0</v>
      </c>
      <c r="T81" s="89">
        <f t="shared" si="15"/>
        <v>0</v>
      </c>
    </row>
    <row r="82" spans="1:20" ht="76.5" x14ac:dyDescent="0.2">
      <c r="A82" s="18">
        <v>54</v>
      </c>
      <c r="B82" s="26" t="s">
        <v>99</v>
      </c>
      <c r="C82" s="13">
        <v>81.290000000000006</v>
      </c>
      <c r="D82" s="112" t="s">
        <v>17</v>
      </c>
      <c r="E82" s="46" t="s">
        <v>18</v>
      </c>
      <c r="F82" s="110"/>
      <c r="G82" s="15"/>
      <c r="H82" s="110"/>
      <c r="I82" s="89">
        <v>81.290000000000006</v>
      </c>
      <c r="J82" s="93">
        <f t="shared" si="8"/>
        <v>0</v>
      </c>
      <c r="K82" s="89"/>
      <c r="L82" s="93">
        <f t="shared" si="9"/>
        <v>0</v>
      </c>
      <c r="M82" s="89"/>
      <c r="N82" s="89">
        <f t="shared" si="10"/>
        <v>0</v>
      </c>
      <c r="O82" s="89"/>
      <c r="P82" s="89">
        <f t="shared" si="11"/>
        <v>0</v>
      </c>
      <c r="Q82" s="89">
        <f t="shared" si="13"/>
        <v>81.290000000000006</v>
      </c>
      <c r="R82" s="111">
        <f t="shared" si="12"/>
        <v>0</v>
      </c>
      <c r="S82" s="89">
        <f t="shared" si="14"/>
        <v>0</v>
      </c>
      <c r="T82" s="89">
        <f t="shared" si="15"/>
        <v>0</v>
      </c>
    </row>
    <row r="83" spans="1:20" ht="111" customHeight="1" x14ac:dyDescent="0.2">
      <c r="A83" s="18">
        <v>55</v>
      </c>
      <c r="B83" s="26" t="s">
        <v>100</v>
      </c>
      <c r="C83" s="13">
        <v>53.38</v>
      </c>
      <c r="D83" s="112" t="s">
        <v>17</v>
      </c>
      <c r="E83" s="46" t="s">
        <v>18</v>
      </c>
      <c r="F83" s="110"/>
      <c r="G83" s="15"/>
      <c r="H83" s="110"/>
      <c r="I83" s="89">
        <v>53.38</v>
      </c>
      <c r="J83" s="93">
        <f t="shared" si="8"/>
        <v>0</v>
      </c>
      <c r="K83" s="89"/>
      <c r="L83" s="93">
        <f t="shared" si="9"/>
        <v>0</v>
      </c>
      <c r="M83" s="89"/>
      <c r="N83" s="89">
        <f t="shared" si="10"/>
        <v>0</v>
      </c>
      <c r="O83" s="89"/>
      <c r="P83" s="89">
        <f t="shared" si="11"/>
        <v>0</v>
      </c>
      <c r="Q83" s="89">
        <f t="shared" si="13"/>
        <v>53.38</v>
      </c>
      <c r="R83" s="111">
        <f t="shared" si="12"/>
        <v>0</v>
      </c>
      <c r="S83" s="89">
        <f t="shared" si="14"/>
        <v>0</v>
      </c>
      <c r="T83" s="89">
        <f t="shared" si="15"/>
        <v>0</v>
      </c>
    </row>
    <row r="84" spans="1:20" ht="89.25" x14ac:dyDescent="0.2">
      <c r="A84" s="18">
        <v>56</v>
      </c>
      <c r="B84" s="26" t="s">
        <v>101</v>
      </c>
      <c r="C84" s="13">
        <v>7.56</v>
      </c>
      <c r="D84" s="112" t="s">
        <v>17</v>
      </c>
      <c r="E84" s="46" t="s">
        <v>18</v>
      </c>
      <c r="F84" s="110"/>
      <c r="G84" s="15"/>
      <c r="H84" s="110"/>
      <c r="I84" s="89">
        <v>7.56</v>
      </c>
      <c r="J84" s="93">
        <f t="shared" si="8"/>
        <v>0</v>
      </c>
      <c r="K84" s="89"/>
      <c r="L84" s="93">
        <f t="shared" si="9"/>
        <v>0</v>
      </c>
      <c r="M84" s="89"/>
      <c r="N84" s="89">
        <f t="shared" si="10"/>
        <v>0</v>
      </c>
      <c r="O84" s="89"/>
      <c r="P84" s="89">
        <f t="shared" si="11"/>
        <v>0</v>
      </c>
      <c r="Q84" s="89">
        <f t="shared" si="13"/>
        <v>7.56</v>
      </c>
      <c r="R84" s="111">
        <f t="shared" si="12"/>
        <v>0</v>
      </c>
      <c r="S84" s="89">
        <f t="shared" si="14"/>
        <v>0</v>
      </c>
      <c r="T84" s="89">
        <f t="shared" si="15"/>
        <v>0</v>
      </c>
    </row>
    <row r="85" spans="1:20" ht="63.75" x14ac:dyDescent="0.2">
      <c r="A85" s="18">
        <v>57</v>
      </c>
      <c r="B85" s="20" t="s">
        <v>102</v>
      </c>
      <c r="C85" s="13">
        <v>13.469999999999999</v>
      </c>
      <c r="D85" s="112" t="s">
        <v>17</v>
      </c>
      <c r="E85" s="46" t="s">
        <v>18</v>
      </c>
      <c r="F85" s="110"/>
      <c r="G85" s="15"/>
      <c r="H85" s="110"/>
      <c r="I85" s="89">
        <v>7.39</v>
      </c>
      <c r="J85" s="93">
        <f t="shared" si="8"/>
        <v>0</v>
      </c>
      <c r="K85" s="89">
        <v>6.08</v>
      </c>
      <c r="L85" s="93">
        <f t="shared" si="9"/>
        <v>0</v>
      </c>
      <c r="M85" s="89"/>
      <c r="N85" s="89">
        <f t="shared" si="10"/>
        <v>0</v>
      </c>
      <c r="O85" s="89"/>
      <c r="P85" s="89">
        <f t="shared" si="11"/>
        <v>0</v>
      </c>
      <c r="Q85" s="89">
        <f t="shared" si="13"/>
        <v>13.469999999999999</v>
      </c>
      <c r="R85" s="111">
        <f t="shared" si="12"/>
        <v>0</v>
      </c>
      <c r="S85" s="89">
        <f t="shared" si="14"/>
        <v>0</v>
      </c>
      <c r="T85" s="89">
        <f t="shared" si="15"/>
        <v>0</v>
      </c>
    </row>
    <row r="86" spans="1:20" ht="108" customHeight="1" x14ac:dyDescent="0.2">
      <c r="A86" s="18">
        <v>58</v>
      </c>
      <c r="B86" s="20" t="s">
        <v>103</v>
      </c>
      <c r="C86" s="13">
        <v>7.56</v>
      </c>
      <c r="D86" s="112" t="s">
        <v>17</v>
      </c>
      <c r="E86" s="46" t="s">
        <v>18</v>
      </c>
      <c r="F86" s="110"/>
      <c r="G86" s="15"/>
      <c r="H86" s="110"/>
      <c r="I86" s="89">
        <v>7.56</v>
      </c>
      <c r="J86" s="93">
        <f t="shared" si="8"/>
        <v>0</v>
      </c>
      <c r="K86" s="89"/>
      <c r="L86" s="93">
        <f t="shared" si="9"/>
        <v>0</v>
      </c>
      <c r="M86" s="89"/>
      <c r="N86" s="89">
        <f t="shared" si="10"/>
        <v>0</v>
      </c>
      <c r="O86" s="89"/>
      <c r="P86" s="89">
        <f t="shared" si="11"/>
        <v>0</v>
      </c>
      <c r="Q86" s="89">
        <f t="shared" si="13"/>
        <v>7.56</v>
      </c>
      <c r="R86" s="111">
        <f t="shared" si="12"/>
        <v>0</v>
      </c>
      <c r="S86" s="89">
        <f t="shared" si="14"/>
        <v>0</v>
      </c>
      <c r="T86" s="89">
        <f t="shared" si="15"/>
        <v>0</v>
      </c>
    </row>
    <row r="87" spans="1:20" ht="121.5" customHeight="1" x14ac:dyDescent="0.2">
      <c r="A87" s="18">
        <v>59</v>
      </c>
      <c r="B87" s="20" t="s">
        <v>104</v>
      </c>
      <c r="C87" s="13">
        <v>7.38</v>
      </c>
      <c r="D87" s="112" t="s">
        <v>17</v>
      </c>
      <c r="E87" s="46" t="s">
        <v>18</v>
      </c>
      <c r="F87" s="110"/>
      <c r="G87" s="15"/>
      <c r="H87" s="110"/>
      <c r="I87" s="89">
        <v>7.38</v>
      </c>
      <c r="J87" s="93">
        <f t="shared" si="8"/>
        <v>0</v>
      </c>
      <c r="K87" s="89"/>
      <c r="L87" s="93">
        <f t="shared" si="9"/>
        <v>0</v>
      </c>
      <c r="M87" s="89"/>
      <c r="N87" s="89">
        <f t="shared" si="10"/>
        <v>0</v>
      </c>
      <c r="O87" s="89"/>
      <c r="P87" s="89">
        <f t="shared" si="11"/>
        <v>0</v>
      </c>
      <c r="Q87" s="89">
        <f t="shared" si="13"/>
        <v>7.38</v>
      </c>
      <c r="R87" s="111">
        <f t="shared" si="12"/>
        <v>0</v>
      </c>
      <c r="S87" s="89">
        <f t="shared" si="14"/>
        <v>0</v>
      </c>
      <c r="T87" s="89">
        <f t="shared" si="15"/>
        <v>0</v>
      </c>
    </row>
    <row r="88" spans="1:20" ht="63.75" x14ac:dyDescent="0.2">
      <c r="A88" s="18">
        <v>60</v>
      </c>
      <c r="B88" s="20" t="s">
        <v>105</v>
      </c>
      <c r="C88" s="13">
        <v>6.76</v>
      </c>
      <c r="D88" s="112" t="s">
        <v>17</v>
      </c>
      <c r="E88" s="46" t="s">
        <v>18</v>
      </c>
      <c r="F88" s="110"/>
      <c r="G88" s="15"/>
      <c r="H88" s="110"/>
      <c r="I88" s="89">
        <v>6.76</v>
      </c>
      <c r="J88" s="93">
        <f t="shared" si="8"/>
        <v>0</v>
      </c>
      <c r="K88" s="89"/>
      <c r="L88" s="93">
        <f t="shared" si="9"/>
        <v>0</v>
      </c>
      <c r="M88" s="89"/>
      <c r="N88" s="89">
        <f t="shared" si="10"/>
        <v>0</v>
      </c>
      <c r="O88" s="89"/>
      <c r="P88" s="89">
        <f t="shared" si="11"/>
        <v>0</v>
      </c>
      <c r="Q88" s="89">
        <f t="shared" si="13"/>
        <v>6.76</v>
      </c>
      <c r="R88" s="111">
        <f t="shared" si="12"/>
        <v>0</v>
      </c>
      <c r="S88" s="89">
        <f t="shared" si="14"/>
        <v>0</v>
      </c>
      <c r="T88" s="89">
        <f t="shared" si="15"/>
        <v>0</v>
      </c>
    </row>
    <row r="89" spans="1:20" ht="79.5" customHeight="1" x14ac:dyDescent="0.2">
      <c r="A89" s="18">
        <v>61</v>
      </c>
      <c r="B89" s="20" t="s">
        <v>106</v>
      </c>
      <c r="C89" s="13">
        <v>150.76</v>
      </c>
      <c r="D89" s="112" t="s">
        <v>107</v>
      </c>
      <c r="E89" s="46" t="s">
        <v>36</v>
      </c>
      <c r="F89" s="110"/>
      <c r="G89" s="15"/>
      <c r="H89" s="110"/>
      <c r="I89" s="89">
        <v>150.76</v>
      </c>
      <c r="J89" s="93">
        <f t="shared" si="8"/>
        <v>0</v>
      </c>
      <c r="K89" s="89"/>
      <c r="L89" s="93">
        <f t="shared" si="9"/>
        <v>0</v>
      </c>
      <c r="M89" s="89"/>
      <c r="N89" s="89">
        <f t="shared" si="10"/>
        <v>0</v>
      </c>
      <c r="O89" s="89"/>
      <c r="P89" s="89">
        <f t="shared" si="11"/>
        <v>0</v>
      </c>
      <c r="Q89" s="89">
        <f t="shared" si="13"/>
        <v>150.76</v>
      </c>
      <c r="R89" s="111">
        <f t="shared" si="12"/>
        <v>0</v>
      </c>
      <c r="S89" s="89">
        <f t="shared" si="14"/>
        <v>0</v>
      </c>
      <c r="T89" s="89">
        <f t="shared" si="15"/>
        <v>0</v>
      </c>
    </row>
    <row r="90" spans="1:20" ht="90" customHeight="1" x14ac:dyDescent="0.2">
      <c r="A90" s="18">
        <v>62</v>
      </c>
      <c r="B90" s="20" t="s">
        <v>108</v>
      </c>
      <c r="C90" s="13">
        <v>187.3</v>
      </c>
      <c r="D90" s="112" t="s">
        <v>107</v>
      </c>
      <c r="E90" s="46" t="s">
        <v>36</v>
      </c>
      <c r="F90" s="110"/>
      <c r="G90" s="15"/>
      <c r="H90" s="110"/>
      <c r="I90" s="89">
        <v>187.3</v>
      </c>
      <c r="J90" s="93">
        <f t="shared" si="8"/>
        <v>0</v>
      </c>
      <c r="K90" s="89"/>
      <c r="L90" s="93">
        <f t="shared" si="9"/>
        <v>0</v>
      </c>
      <c r="M90" s="89"/>
      <c r="N90" s="89">
        <f t="shared" si="10"/>
        <v>0</v>
      </c>
      <c r="O90" s="89"/>
      <c r="P90" s="89">
        <f t="shared" si="11"/>
        <v>0</v>
      </c>
      <c r="Q90" s="89">
        <f t="shared" si="13"/>
        <v>187.3</v>
      </c>
      <c r="R90" s="111">
        <f t="shared" si="12"/>
        <v>0</v>
      </c>
      <c r="S90" s="89">
        <f t="shared" si="14"/>
        <v>0</v>
      </c>
      <c r="T90" s="89">
        <f t="shared" si="15"/>
        <v>0</v>
      </c>
    </row>
    <row r="91" spans="1:20" ht="137.25" customHeight="1" x14ac:dyDescent="0.2">
      <c r="A91" s="18">
        <v>63</v>
      </c>
      <c r="B91" s="30" t="s">
        <v>109</v>
      </c>
      <c r="C91" s="13">
        <v>412.8</v>
      </c>
      <c r="D91" s="112" t="s">
        <v>17</v>
      </c>
      <c r="E91" s="46" t="s">
        <v>18</v>
      </c>
      <c r="F91" s="110"/>
      <c r="G91" s="15"/>
      <c r="H91" s="110"/>
      <c r="I91" s="89">
        <v>412.8</v>
      </c>
      <c r="J91" s="93">
        <f t="shared" si="8"/>
        <v>0</v>
      </c>
      <c r="K91" s="89"/>
      <c r="L91" s="93">
        <f t="shared" si="9"/>
        <v>0</v>
      </c>
      <c r="M91" s="89"/>
      <c r="N91" s="89">
        <f t="shared" si="10"/>
        <v>0</v>
      </c>
      <c r="O91" s="89"/>
      <c r="P91" s="89">
        <f t="shared" si="11"/>
        <v>0</v>
      </c>
      <c r="Q91" s="89">
        <f t="shared" si="13"/>
        <v>412.8</v>
      </c>
      <c r="R91" s="111">
        <f t="shared" si="12"/>
        <v>0</v>
      </c>
      <c r="S91" s="89">
        <f t="shared" si="14"/>
        <v>0</v>
      </c>
      <c r="T91" s="89">
        <f t="shared" si="15"/>
        <v>0</v>
      </c>
    </row>
    <row r="92" spans="1:20" s="34" customFormat="1" ht="164.25" customHeight="1" x14ac:dyDescent="0.2">
      <c r="A92" s="25">
        <v>64</v>
      </c>
      <c r="B92" s="33" t="s">
        <v>110</v>
      </c>
      <c r="C92" s="13">
        <v>158.4</v>
      </c>
      <c r="D92" s="121" t="s">
        <v>17</v>
      </c>
      <c r="E92" s="114" t="s">
        <v>18</v>
      </c>
      <c r="F92" s="115"/>
      <c r="G92" s="22"/>
      <c r="H92" s="115"/>
      <c r="I92" s="122"/>
      <c r="J92" s="117">
        <f t="shared" si="8"/>
        <v>0</v>
      </c>
      <c r="K92" s="122"/>
      <c r="L92" s="117">
        <f t="shared" si="9"/>
        <v>0</v>
      </c>
      <c r="M92" s="122"/>
      <c r="N92" s="116">
        <f t="shared" si="10"/>
        <v>0</v>
      </c>
      <c r="O92" s="116">
        <v>158.4</v>
      </c>
      <c r="P92" s="116">
        <f t="shared" si="11"/>
        <v>0</v>
      </c>
      <c r="Q92" s="116">
        <v>158.4</v>
      </c>
      <c r="R92" s="118">
        <f t="shared" si="12"/>
        <v>0</v>
      </c>
      <c r="S92" s="116">
        <f t="shared" si="14"/>
        <v>0</v>
      </c>
      <c r="T92" s="116">
        <f t="shared" si="15"/>
        <v>0</v>
      </c>
    </row>
    <row r="93" spans="1:20" ht="89.25" x14ac:dyDescent="0.2">
      <c r="A93" s="18">
        <v>65</v>
      </c>
      <c r="B93" s="30" t="s">
        <v>111</v>
      </c>
      <c r="C93" s="13">
        <v>36.9</v>
      </c>
      <c r="D93" s="112" t="s">
        <v>17</v>
      </c>
      <c r="E93" s="46" t="s">
        <v>18</v>
      </c>
      <c r="F93" s="110"/>
      <c r="G93" s="15"/>
      <c r="H93" s="110"/>
      <c r="I93" s="89">
        <v>36.9</v>
      </c>
      <c r="J93" s="93">
        <f t="shared" si="8"/>
        <v>0</v>
      </c>
      <c r="K93" s="89"/>
      <c r="L93" s="93">
        <f t="shared" si="9"/>
        <v>0</v>
      </c>
      <c r="M93" s="89"/>
      <c r="N93" s="89">
        <f t="shared" si="10"/>
        <v>0</v>
      </c>
      <c r="O93" s="89"/>
      <c r="P93" s="89">
        <f t="shared" si="11"/>
        <v>0</v>
      </c>
      <c r="Q93" s="89">
        <v>36.9</v>
      </c>
      <c r="R93" s="111">
        <f t="shared" si="12"/>
        <v>0</v>
      </c>
      <c r="S93" s="89">
        <f t="shared" si="14"/>
        <v>0</v>
      </c>
      <c r="T93" s="89">
        <f t="shared" si="15"/>
        <v>0</v>
      </c>
    </row>
    <row r="94" spans="1:20" ht="89.25" x14ac:dyDescent="0.2">
      <c r="A94" s="18">
        <v>66</v>
      </c>
      <c r="B94" s="30" t="s">
        <v>112</v>
      </c>
      <c r="C94" s="13">
        <v>21.8</v>
      </c>
      <c r="D94" s="112" t="s">
        <v>17</v>
      </c>
      <c r="E94" s="46" t="s">
        <v>18</v>
      </c>
      <c r="F94" s="110"/>
      <c r="G94" s="15"/>
      <c r="H94" s="110"/>
      <c r="I94" s="89">
        <v>21.8</v>
      </c>
      <c r="J94" s="93">
        <f t="shared" si="8"/>
        <v>0</v>
      </c>
      <c r="K94" s="89"/>
      <c r="L94" s="93">
        <f t="shared" si="9"/>
        <v>0</v>
      </c>
      <c r="M94" s="89"/>
      <c r="N94" s="89">
        <f t="shared" si="10"/>
        <v>0</v>
      </c>
      <c r="O94" s="89"/>
      <c r="P94" s="89">
        <f t="shared" si="11"/>
        <v>0</v>
      </c>
      <c r="Q94" s="89">
        <f t="shared" si="13"/>
        <v>21.8</v>
      </c>
      <c r="R94" s="111">
        <f t="shared" si="12"/>
        <v>0</v>
      </c>
      <c r="S94" s="89">
        <f t="shared" si="14"/>
        <v>0</v>
      </c>
      <c r="T94" s="89">
        <f t="shared" si="15"/>
        <v>0</v>
      </c>
    </row>
    <row r="95" spans="1:20" ht="124.5" customHeight="1" x14ac:dyDescent="0.2">
      <c r="A95" s="18">
        <v>67</v>
      </c>
      <c r="B95" s="30" t="s">
        <v>113</v>
      </c>
      <c r="C95" s="13">
        <v>58.2</v>
      </c>
      <c r="D95" s="112" t="s">
        <v>35</v>
      </c>
      <c r="E95" s="46" t="s">
        <v>36</v>
      </c>
      <c r="F95" s="110"/>
      <c r="G95" s="15"/>
      <c r="H95" s="110"/>
      <c r="I95" s="89">
        <v>58.2</v>
      </c>
      <c r="J95" s="93">
        <f t="shared" si="8"/>
        <v>0</v>
      </c>
      <c r="K95" s="89"/>
      <c r="L95" s="93">
        <f t="shared" si="9"/>
        <v>0</v>
      </c>
      <c r="M95" s="89"/>
      <c r="N95" s="89">
        <f t="shared" si="10"/>
        <v>0</v>
      </c>
      <c r="O95" s="89"/>
      <c r="P95" s="89">
        <f t="shared" si="11"/>
        <v>0</v>
      </c>
      <c r="Q95" s="89">
        <f t="shared" si="13"/>
        <v>58.2</v>
      </c>
      <c r="R95" s="111">
        <f t="shared" si="12"/>
        <v>0</v>
      </c>
      <c r="S95" s="89">
        <f t="shared" si="14"/>
        <v>0</v>
      </c>
      <c r="T95" s="89">
        <f t="shared" si="15"/>
        <v>0</v>
      </c>
    </row>
    <row r="96" spans="1:20" ht="100.5" customHeight="1" x14ac:dyDescent="0.2">
      <c r="A96" s="18">
        <v>68</v>
      </c>
      <c r="B96" s="20" t="s">
        <v>114</v>
      </c>
      <c r="C96" s="13">
        <v>66.38</v>
      </c>
      <c r="D96" s="112" t="s">
        <v>17</v>
      </c>
      <c r="E96" s="46" t="s">
        <v>18</v>
      </c>
      <c r="F96" s="110"/>
      <c r="G96" s="15"/>
      <c r="H96" s="110"/>
      <c r="I96" s="89">
        <v>66.38</v>
      </c>
      <c r="J96" s="93">
        <f t="shared" si="8"/>
        <v>0</v>
      </c>
      <c r="K96" s="89"/>
      <c r="L96" s="93">
        <f t="shared" si="9"/>
        <v>0</v>
      </c>
      <c r="M96" s="89"/>
      <c r="N96" s="89">
        <f t="shared" si="10"/>
        <v>0</v>
      </c>
      <c r="O96" s="89"/>
      <c r="P96" s="89">
        <f t="shared" si="11"/>
        <v>0</v>
      </c>
      <c r="Q96" s="89">
        <f t="shared" si="13"/>
        <v>66.38</v>
      </c>
      <c r="R96" s="111">
        <f t="shared" si="12"/>
        <v>0</v>
      </c>
      <c r="S96" s="89">
        <f t="shared" si="14"/>
        <v>0</v>
      </c>
      <c r="T96" s="89">
        <f t="shared" si="15"/>
        <v>0</v>
      </c>
    </row>
    <row r="97" spans="1:20" ht="77.25" customHeight="1" x14ac:dyDescent="0.2">
      <c r="A97" s="18">
        <v>69</v>
      </c>
      <c r="B97" s="20" t="s">
        <v>115</v>
      </c>
      <c r="C97" s="13">
        <v>169.2</v>
      </c>
      <c r="D97" s="112" t="s">
        <v>107</v>
      </c>
      <c r="E97" s="46" t="s">
        <v>36</v>
      </c>
      <c r="F97" s="110"/>
      <c r="G97" s="15"/>
      <c r="H97" s="110"/>
      <c r="I97" s="89">
        <v>145.19999999999999</v>
      </c>
      <c r="J97" s="93">
        <f t="shared" si="8"/>
        <v>0</v>
      </c>
      <c r="K97" s="89"/>
      <c r="L97" s="93">
        <f t="shared" si="9"/>
        <v>0</v>
      </c>
      <c r="M97" s="89">
        <v>24</v>
      </c>
      <c r="N97" s="89">
        <f t="shared" si="10"/>
        <v>0</v>
      </c>
      <c r="O97" s="89"/>
      <c r="P97" s="89">
        <f t="shared" si="11"/>
        <v>0</v>
      </c>
      <c r="Q97" s="89">
        <f t="shared" si="13"/>
        <v>169.2</v>
      </c>
      <c r="R97" s="111">
        <f t="shared" si="12"/>
        <v>0</v>
      </c>
      <c r="S97" s="89">
        <f t="shared" si="14"/>
        <v>0</v>
      </c>
      <c r="T97" s="89">
        <f t="shared" si="15"/>
        <v>0</v>
      </c>
    </row>
    <row r="98" spans="1:20" ht="103.5" customHeight="1" x14ac:dyDescent="0.2">
      <c r="A98" s="18">
        <v>70</v>
      </c>
      <c r="B98" s="20" t="s">
        <v>116</v>
      </c>
      <c r="C98" s="13">
        <v>30</v>
      </c>
      <c r="D98" s="112" t="s">
        <v>35</v>
      </c>
      <c r="E98" s="46" t="s">
        <v>36</v>
      </c>
      <c r="F98" s="110"/>
      <c r="G98" s="15"/>
      <c r="H98" s="110"/>
      <c r="I98" s="89"/>
      <c r="J98" s="93">
        <f t="shared" si="8"/>
        <v>0</v>
      </c>
      <c r="K98" s="89"/>
      <c r="L98" s="93">
        <f t="shared" si="9"/>
        <v>0</v>
      </c>
      <c r="M98" s="89">
        <v>30</v>
      </c>
      <c r="N98" s="89">
        <f t="shared" si="10"/>
        <v>0</v>
      </c>
      <c r="O98" s="89"/>
      <c r="P98" s="89">
        <f t="shared" si="11"/>
        <v>0</v>
      </c>
      <c r="Q98" s="89">
        <f t="shared" si="13"/>
        <v>30</v>
      </c>
      <c r="R98" s="111">
        <f t="shared" si="12"/>
        <v>0</v>
      </c>
      <c r="S98" s="89">
        <f t="shared" si="14"/>
        <v>0</v>
      </c>
      <c r="T98" s="89">
        <f t="shared" si="15"/>
        <v>0</v>
      </c>
    </row>
    <row r="99" spans="1:20" ht="81" customHeight="1" x14ac:dyDescent="0.2">
      <c r="A99" s="18">
        <v>71</v>
      </c>
      <c r="B99" s="20" t="s">
        <v>117</v>
      </c>
      <c r="C99" s="13"/>
      <c r="D99" s="112"/>
      <c r="E99" s="105"/>
      <c r="F99" s="110"/>
      <c r="G99" s="15"/>
      <c r="H99" s="110"/>
      <c r="I99" s="89"/>
      <c r="J99" s="93">
        <f t="shared" si="8"/>
        <v>0</v>
      </c>
      <c r="K99" s="89"/>
      <c r="L99" s="93">
        <f t="shared" si="9"/>
        <v>0</v>
      </c>
      <c r="M99" s="89"/>
      <c r="N99" s="89">
        <f t="shared" si="10"/>
        <v>0</v>
      </c>
      <c r="O99" s="89"/>
      <c r="P99" s="89">
        <f t="shared" si="11"/>
        <v>0</v>
      </c>
      <c r="Q99" s="89">
        <f t="shared" si="13"/>
        <v>0</v>
      </c>
      <c r="R99" s="111">
        <f t="shared" si="12"/>
        <v>0</v>
      </c>
      <c r="S99" s="89">
        <f t="shared" si="14"/>
        <v>0</v>
      </c>
      <c r="T99" s="89">
        <f t="shared" si="15"/>
        <v>0</v>
      </c>
    </row>
    <row r="100" spans="1:20" ht="15" x14ac:dyDescent="0.2">
      <c r="A100" s="18">
        <v>71.099999999999994</v>
      </c>
      <c r="B100" s="20" t="s">
        <v>118</v>
      </c>
      <c r="C100" s="13">
        <v>60</v>
      </c>
      <c r="D100" s="112" t="s">
        <v>72</v>
      </c>
      <c r="E100" s="105"/>
      <c r="F100" s="110"/>
      <c r="G100" s="15"/>
      <c r="H100" s="110"/>
      <c r="I100" s="89">
        <v>60</v>
      </c>
      <c r="J100" s="93">
        <f t="shared" si="8"/>
        <v>0</v>
      </c>
      <c r="K100" s="89"/>
      <c r="L100" s="93">
        <f t="shared" si="9"/>
        <v>0</v>
      </c>
      <c r="M100" s="89"/>
      <c r="N100" s="89">
        <f t="shared" si="10"/>
        <v>0</v>
      </c>
      <c r="O100" s="89"/>
      <c r="P100" s="89">
        <f t="shared" si="11"/>
        <v>0</v>
      </c>
      <c r="Q100" s="89">
        <f t="shared" si="13"/>
        <v>60</v>
      </c>
      <c r="R100" s="111">
        <f t="shared" si="12"/>
        <v>0</v>
      </c>
      <c r="S100" s="89">
        <f t="shared" si="14"/>
        <v>0</v>
      </c>
      <c r="T100" s="89">
        <f t="shared" si="15"/>
        <v>0</v>
      </c>
    </row>
    <row r="101" spans="1:20" ht="15" x14ac:dyDescent="0.2">
      <c r="A101" s="18">
        <v>71.2</v>
      </c>
      <c r="B101" s="20" t="s">
        <v>119</v>
      </c>
      <c r="C101" s="13">
        <v>60</v>
      </c>
      <c r="D101" s="112" t="s">
        <v>72</v>
      </c>
      <c r="E101" s="46" t="s">
        <v>73</v>
      </c>
      <c r="F101" s="110"/>
      <c r="G101" s="15"/>
      <c r="H101" s="110"/>
      <c r="I101" s="89">
        <v>60</v>
      </c>
      <c r="J101" s="93">
        <f t="shared" si="8"/>
        <v>0</v>
      </c>
      <c r="K101" s="89"/>
      <c r="L101" s="93">
        <f t="shared" si="9"/>
        <v>0</v>
      </c>
      <c r="M101" s="89"/>
      <c r="N101" s="89">
        <f t="shared" si="10"/>
        <v>0</v>
      </c>
      <c r="O101" s="89"/>
      <c r="P101" s="89">
        <f t="shared" si="11"/>
        <v>0</v>
      </c>
      <c r="Q101" s="89">
        <f t="shared" si="13"/>
        <v>60</v>
      </c>
      <c r="R101" s="111">
        <f t="shared" si="12"/>
        <v>0</v>
      </c>
      <c r="S101" s="89">
        <f t="shared" si="14"/>
        <v>0</v>
      </c>
      <c r="T101" s="89">
        <f t="shared" si="15"/>
        <v>0</v>
      </c>
    </row>
    <row r="102" spans="1:20" ht="129.75" customHeight="1" x14ac:dyDescent="0.2">
      <c r="A102" s="18">
        <v>72</v>
      </c>
      <c r="B102" s="20" t="s">
        <v>120</v>
      </c>
      <c r="C102" s="13">
        <v>30</v>
      </c>
      <c r="D102" s="112" t="s">
        <v>72</v>
      </c>
      <c r="E102" s="46" t="s">
        <v>73</v>
      </c>
      <c r="F102" s="110"/>
      <c r="G102" s="15"/>
      <c r="H102" s="110"/>
      <c r="I102" s="89">
        <v>30</v>
      </c>
      <c r="J102" s="93">
        <f t="shared" si="8"/>
        <v>0</v>
      </c>
      <c r="K102" s="89"/>
      <c r="L102" s="93">
        <f t="shared" si="9"/>
        <v>0</v>
      </c>
      <c r="M102" s="89"/>
      <c r="N102" s="89">
        <f t="shared" si="10"/>
        <v>0</v>
      </c>
      <c r="O102" s="89"/>
      <c r="P102" s="89">
        <f t="shared" si="11"/>
        <v>0</v>
      </c>
      <c r="Q102" s="89">
        <f t="shared" si="13"/>
        <v>30</v>
      </c>
      <c r="R102" s="111">
        <f t="shared" si="12"/>
        <v>0</v>
      </c>
      <c r="S102" s="89">
        <f t="shared" si="14"/>
        <v>0</v>
      </c>
      <c r="T102" s="89">
        <f t="shared" si="15"/>
        <v>0</v>
      </c>
    </row>
    <row r="103" spans="1:20" ht="66" customHeight="1" x14ac:dyDescent="0.2">
      <c r="A103" s="18">
        <v>73</v>
      </c>
      <c r="B103" s="20" t="s">
        <v>121</v>
      </c>
      <c r="C103" s="13">
        <v>207.9</v>
      </c>
      <c r="D103" s="112" t="s">
        <v>17</v>
      </c>
      <c r="E103" s="46" t="s">
        <v>18</v>
      </c>
      <c r="F103" s="110"/>
      <c r="G103" s="15"/>
      <c r="H103" s="110"/>
      <c r="I103" s="89">
        <v>207.9</v>
      </c>
      <c r="J103" s="93">
        <f t="shared" si="8"/>
        <v>0</v>
      </c>
      <c r="K103" s="89"/>
      <c r="L103" s="93">
        <f t="shared" si="9"/>
        <v>0</v>
      </c>
      <c r="M103" s="89"/>
      <c r="N103" s="89">
        <f t="shared" si="10"/>
        <v>0</v>
      </c>
      <c r="O103" s="89"/>
      <c r="P103" s="89">
        <f t="shared" si="11"/>
        <v>0</v>
      </c>
      <c r="Q103" s="89">
        <f t="shared" si="13"/>
        <v>207.9</v>
      </c>
      <c r="R103" s="111">
        <f t="shared" si="12"/>
        <v>0</v>
      </c>
      <c r="S103" s="89">
        <f t="shared" si="14"/>
        <v>0</v>
      </c>
      <c r="T103" s="89">
        <f t="shared" si="15"/>
        <v>0</v>
      </c>
    </row>
    <row r="104" spans="1:20" ht="105" customHeight="1" x14ac:dyDescent="0.2">
      <c r="A104" s="18">
        <v>74</v>
      </c>
      <c r="B104" s="20" t="s">
        <v>122</v>
      </c>
      <c r="C104" s="13"/>
      <c r="D104" s="112"/>
      <c r="E104" s="105"/>
      <c r="F104" s="110"/>
      <c r="G104" s="15"/>
      <c r="H104" s="110"/>
      <c r="I104" s="89"/>
      <c r="J104" s="93">
        <f t="shared" si="8"/>
        <v>0</v>
      </c>
      <c r="K104" s="89"/>
      <c r="L104" s="93">
        <f t="shared" si="9"/>
        <v>0</v>
      </c>
      <c r="M104" s="89"/>
      <c r="N104" s="89">
        <f t="shared" si="10"/>
        <v>0</v>
      </c>
      <c r="O104" s="89"/>
      <c r="P104" s="89">
        <f t="shared" si="11"/>
        <v>0</v>
      </c>
      <c r="Q104" s="89">
        <f t="shared" si="13"/>
        <v>0</v>
      </c>
      <c r="R104" s="111">
        <f t="shared" si="12"/>
        <v>0</v>
      </c>
      <c r="S104" s="89">
        <f t="shared" si="14"/>
        <v>0</v>
      </c>
      <c r="T104" s="89">
        <f t="shared" si="15"/>
        <v>0</v>
      </c>
    </row>
    <row r="105" spans="1:20" ht="15" x14ac:dyDescent="0.2">
      <c r="A105" s="18">
        <v>74.099999999999994</v>
      </c>
      <c r="B105" s="20" t="s">
        <v>123</v>
      </c>
      <c r="C105" s="13">
        <v>115.84</v>
      </c>
      <c r="D105" s="112" t="s">
        <v>124</v>
      </c>
      <c r="E105" s="46" t="s">
        <v>125</v>
      </c>
      <c r="F105" s="110"/>
      <c r="G105" s="15"/>
      <c r="H105" s="110"/>
      <c r="I105" s="89">
        <v>115.84</v>
      </c>
      <c r="J105" s="93">
        <f t="shared" si="8"/>
        <v>0</v>
      </c>
      <c r="K105" s="89"/>
      <c r="L105" s="93">
        <f t="shared" si="9"/>
        <v>0</v>
      </c>
      <c r="M105" s="89"/>
      <c r="N105" s="89">
        <f t="shared" si="10"/>
        <v>0</v>
      </c>
      <c r="O105" s="89"/>
      <c r="P105" s="89">
        <f t="shared" si="11"/>
        <v>0</v>
      </c>
      <c r="Q105" s="89">
        <f t="shared" si="13"/>
        <v>115.84</v>
      </c>
      <c r="R105" s="111">
        <f t="shared" si="12"/>
        <v>0</v>
      </c>
      <c r="S105" s="89">
        <f t="shared" si="14"/>
        <v>0</v>
      </c>
      <c r="T105" s="89">
        <f t="shared" si="15"/>
        <v>0</v>
      </c>
    </row>
    <row r="106" spans="1:20" ht="15" x14ac:dyDescent="0.2">
      <c r="A106" s="18">
        <v>74.2</v>
      </c>
      <c r="B106" s="20" t="s">
        <v>126</v>
      </c>
      <c r="C106" s="13">
        <v>36.53</v>
      </c>
      <c r="D106" s="112" t="s">
        <v>124</v>
      </c>
      <c r="E106" s="46" t="s">
        <v>125</v>
      </c>
      <c r="F106" s="110"/>
      <c r="G106" s="15"/>
      <c r="H106" s="110"/>
      <c r="I106" s="89">
        <v>13</v>
      </c>
      <c r="J106" s="93">
        <f t="shared" si="8"/>
        <v>0</v>
      </c>
      <c r="K106" s="89"/>
      <c r="L106" s="93">
        <f t="shared" si="9"/>
        <v>0</v>
      </c>
      <c r="M106" s="89">
        <v>14.35</v>
      </c>
      <c r="N106" s="89">
        <f t="shared" si="10"/>
        <v>0</v>
      </c>
      <c r="O106" s="89">
        <v>9.18</v>
      </c>
      <c r="P106" s="89">
        <f t="shared" si="11"/>
        <v>0</v>
      </c>
      <c r="Q106" s="89">
        <f t="shared" si="13"/>
        <v>36.53</v>
      </c>
      <c r="R106" s="111">
        <f t="shared" si="12"/>
        <v>0</v>
      </c>
      <c r="S106" s="89">
        <f t="shared" si="14"/>
        <v>0</v>
      </c>
      <c r="T106" s="89">
        <f t="shared" si="15"/>
        <v>0</v>
      </c>
    </row>
    <row r="107" spans="1:20" ht="161.25" customHeight="1" x14ac:dyDescent="0.2">
      <c r="A107" s="18">
        <v>75</v>
      </c>
      <c r="B107" s="20" t="s">
        <v>127</v>
      </c>
      <c r="C107" s="13">
        <v>7.38</v>
      </c>
      <c r="D107" s="119" t="s">
        <v>128</v>
      </c>
      <c r="E107" s="46" t="s">
        <v>18</v>
      </c>
      <c r="F107" s="110"/>
      <c r="G107" s="15"/>
      <c r="H107" s="110"/>
      <c r="I107" s="89">
        <v>7.38</v>
      </c>
      <c r="J107" s="93">
        <f t="shared" si="8"/>
        <v>0</v>
      </c>
      <c r="K107" s="89"/>
      <c r="L107" s="93">
        <f t="shared" si="9"/>
        <v>0</v>
      </c>
      <c r="M107" s="89"/>
      <c r="N107" s="89">
        <f t="shared" si="10"/>
        <v>0</v>
      </c>
      <c r="O107" s="89"/>
      <c r="P107" s="89">
        <f t="shared" si="11"/>
        <v>0</v>
      </c>
      <c r="Q107" s="89">
        <f t="shared" si="13"/>
        <v>7.38</v>
      </c>
      <c r="R107" s="111">
        <f t="shared" si="12"/>
        <v>0</v>
      </c>
      <c r="S107" s="89">
        <f t="shared" si="14"/>
        <v>0</v>
      </c>
      <c r="T107" s="89">
        <f t="shared" si="15"/>
        <v>0</v>
      </c>
    </row>
    <row r="108" spans="1:20" ht="81" customHeight="1" x14ac:dyDescent="0.2">
      <c r="A108" s="18">
        <v>76</v>
      </c>
      <c r="B108" s="26" t="s">
        <v>129</v>
      </c>
      <c r="C108" s="13">
        <v>1.56</v>
      </c>
      <c r="D108" s="112" t="s">
        <v>124</v>
      </c>
      <c r="E108" s="46" t="s">
        <v>125</v>
      </c>
      <c r="F108" s="110"/>
      <c r="G108" s="15"/>
      <c r="H108" s="110"/>
      <c r="I108" s="89">
        <v>1.56</v>
      </c>
      <c r="J108" s="93">
        <f t="shared" si="8"/>
        <v>0</v>
      </c>
      <c r="K108" s="89"/>
      <c r="L108" s="93">
        <f t="shared" si="9"/>
        <v>0</v>
      </c>
      <c r="M108" s="89"/>
      <c r="N108" s="89">
        <f t="shared" si="10"/>
        <v>0</v>
      </c>
      <c r="O108" s="89"/>
      <c r="P108" s="89">
        <f t="shared" si="11"/>
        <v>0</v>
      </c>
      <c r="Q108" s="89">
        <f t="shared" si="13"/>
        <v>1.56</v>
      </c>
      <c r="R108" s="111">
        <f t="shared" si="12"/>
        <v>0</v>
      </c>
      <c r="S108" s="89">
        <f t="shared" si="14"/>
        <v>0</v>
      </c>
      <c r="T108" s="89">
        <f t="shared" si="15"/>
        <v>0</v>
      </c>
    </row>
    <row r="109" spans="1:20" ht="63.75" x14ac:dyDescent="0.2">
      <c r="A109" s="18">
        <v>77</v>
      </c>
      <c r="B109" s="26" t="s">
        <v>130</v>
      </c>
      <c r="C109" s="13">
        <v>29.8</v>
      </c>
      <c r="D109" s="119" t="s">
        <v>107</v>
      </c>
      <c r="E109" s="46" t="s">
        <v>36</v>
      </c>
      <c r="F109" s="110"/>
      <c r="G109" s="15"/>
      <c r="H109" s="110"/>
      <c r="I109" s="89">
        <v>29.8</v>
      </c>
      <c r="J109" s="93">
        <f t="shared" si="8"/>
        <v>0</v>
      </c>
      <c r="K109" s="89"/>
      <c r="L109" s="93">
        <f t="shared" si="9"/>
        <v>0</v>
      </c>
      <c r="M109" s="89"/>
      <c r="N109" s="89">
        <f t="shared" si="10"/>
        <v>0</v>
      </c>
      <c r="O109" s="89"/>
      <c r="P109" s="89">
        <f t="shared" si="11"/>
        <v>0</v>
      </c>
      <c r="Q109" s="89">
        <f t="shared" si="13"/>
        <v>29.8</v>
      </c>
      <c r="R109" s="111">
        <f t="shared" si="12"/>
        <v>0</v>
      </c>
      <c r="S109" s="89">
        <f t="shared" si="14"/>
        <v>0</v>
      </c>
      <c r="T109" s="89">
        <f t="shared" si="15"/>
        <v>0</v>
      </c>
    </row>
    <row r="110" spans="1:20" ht="116.25" customHeight="1" x14ac:dyDescent="0.2">
      <c r="A110" s="18">
        <v>78</v>
      </c>
      <c r="B110" s="20" t="s">
        <v>131</v>
      </c>
      <c r="C110" s="13">
        <v>25.6</v>
      </c>
      <c r="D110" s="119" t="s">
        <v>107</v>
      </c>
      <c r="E110" s="46" t="s">
        <v>36</v>
      </c>
      <c r="F110" s="110"/>
      <c r="G110" s="15"/>
      <c r="H110" s="110"/>
      <c r="I110" s="89">
        <v>25.6</v>
      </c>
      <c r="J110" s="93">
        <f t="shared" si="8"/>
        <v>0</v>
      </c>
      <c r="K110" s="89"/>
      <c r="L110" s="93">
        <f t="shared" si="9"/>
        <v>0</v>
      </c>
      <c r="M110" s="89"/>
      <c r="N110" s="89">
        <f t="shared" si="10"/>
        <v>0</v>
      </c>
      <c r="O110" s="89"/>
      <c r="P110" s="89">
        <f t="shared" si="11"/>
        <v>0</v>
      </c>
      <c r="Q110" s="89">
        <f t="shared" si="13"/>
        <v>25.6</v>
      </c>
      <c r="R110" s="111">
        <f t="shared" si="12"/>
        <v>0</v>
      </c>
      <c r="S110" s="89">
        <f t="shared" si="14"/>
        <v>0</v>
      </c>
      <c r="T110" s="89">
        <f t="shared" si="15"/>
        <v>0</v>
      </c>
    </row>
    <row r="111" spans="1:20" ht="111" customHeight="1" x14ac:dyDescent="0.2">
      <c r="A111" s="18">
        <v>79</v>
      </c>
      <c r="B111" s="26" t="s">
        <v>132</v>
      </c>
      <c r="C111" s="13">
        <v>460.72</v>
      </c>
      <c r="D111" s="119" t="s">
        <v>128</v>
      </c>
      <c r="E111" s="46" t="s">
        <v>18</v>
      </c>
      <c r="F111" s="110"/>
      <c r="G111" s="15"/>
      <c r="H111" s="110"/>
      <c r="I111" s="89">
        <v>365.8</v>
      </c>
      <c r="J111" s="93">
        <f t="shared" si="8"/>
        <v>0</v>
      </c>
      <c r="K111" s="89"/>
      <c r="L111" s="93">
        <f t="shared" si="9"/>
        <v>0</v>
      </c>
      <c r="M111" s="89">
        <v>94.92</v>
      </c>
      <c r="N111" s="89">
        <f t="shared" si="10"/>
        <v>0</v>
      </c>
      <c r="O111" s="89"/>
      <c r="P111" s="89">
        <f t="shared" si="11"/>
        <v>0</v>
      </c>
      <c r="Q111" s="89">
        <f t="shared" si="13"/>
        <v>460.72</v>
      </c>
      <c r="R111" s="111">
        <f t="shared" si="12"/>
        <v>0</v>
      </c>
      <c r="S111" s="89">
        <f t="shared" si="14"/>
        <v>0</v>
      </c>
      <c r="T111" s="89">
        <f t="shared" si="15"/>
        <v>0</v>
      </c>
    </row>
    <row r="112" spans="1:20" ht="63.75" x14ac:dyDescent="0.2">
      <c r="A112" s="18">
        <v>80</v>
      </c>
      <c r="B112" s="30" t="s">
        <v>133</v>
      </c>
      <c r="C112" s="13">
        <v>2806.5299999999997</v>
      </c>
      <c r="D112" s="119" t="s">
        <v>128</v>
      </c>
      <c r="E112" s="46" t="s">
        <v>18</v>
      </c>
      <c r="F112" s="110"/>
      <c r="G112" s="15"/>
      <c r="H112" s="110"/>
      <c r="I112" s="89">
        <v>2380.52</v>
      </c>
      <c r="J112" s="93">
        <f t="shared" si="8"/>
        <v>0</v>
      </c>
      <c r="K112" s="89"/>
      <c r="L112" s="93">
        <f t="shared" si="9"/>
        <v>0</v>
      </c>
      <c r="M112" s="89">
        <v>426.01</v>
      </c>
      <c r="N112" s="89">
        <f t="shared" si="10"/>
        <v>0</v>
      </c>
      <c r="O112" s="89"/>
      <c r="P112" s="89">
        <f t="shared" si="11"/>
        <v>0</v>
      </c>
      <c r="Q112" s="89">
        <f t="shared" si="13"/>
        <v>2806.5299999999997</v>
      </c>
      <c r="R112" s="111">
        <f t="shared" si="12"/>
        <v>0</v>
      </c>
      <c r="S112" s="89">
        <f t="shared" si="14"/>
        <v>0</v>
      </c>
      <c r="T112" s="89">
        <f t="shared" si="15"/>
        <v>0</v>
      </c>
    </row>
    <row r="113" spans="1:20" ht="96.75" customHeight="1" x14ac:dyDescent="0.2">
      <c r="A113" s="18">
        <v>81</v>
      </c>
      <c r="B113" s="30" t="s">
        <v>134</v>
      </c>
      <c r="C113" s="13">
        <v>2380.52</v>
      </c>
      <c r="D113" s="119" t="s">
        <v>128</v>
      </c>
      <c r="E113" s="46" t="s">
        <v>18</v>
      </c>
      <c r="F113" s="110"/>
      <c r="G113" s="15"/>
      <c r="H113" s="110"/>
      <c r="I113" s="89">
        <v>2380.52</v>
      </c>
      <c r="J113" s="93">
        <f t="shared" si="8"/>
        <v>0</v>
      </c>
      <c r="K113" s="89"/>
      <c r="L113" s="93">
        <f t="shared" si="9"/>
        <v>0</v>
      </c>
      <c r="M113" s="89"/>
      <c r="N113" s="89">
        <f t="shared" si="10"/>
        <v>0</v>
      </c>
      <c r="O113" s="89"/>
      <c r="P113" s="89">
        <f t="shared" si="11"/>
        <v>0</v>
      </c>
      <c r="Q113" s="89">
        <f t="shared" si="13"/>
        <v>2380.52</v>
      </c>
      <c r="R113" s="111">
        <f t="shared" si="12"/>
        <v>0</v>
      </c>
      <c r="S113" s="89">
        <f t="shared" si="14"/>
        <v>0</v>
      </c>
      <c r="T113" s="89">
        <f t="shared" si="15"/>
        <v>0</v>
      </c>
    </row>
    <row r="114" spans="1:20" ht="146.25" customHeight="1" x14ac:dyDescent="0.2">
      <c r="A114" s="18">
        <v>82</v>
      </c>
      <c r="B114" s="26" t="s">
        <v>135</v>
      </c>
      <c r="C114" s="13">
        <v>4131.5600000000004</v>
      </c>
      <c r="D114" s="119" t="s">
        <v>128</v>
      </c>
      <c r="E114" s="46" t="s">
        <v>18</v>
      </c>
      <c r="F114" s="110"/>
      <c r="G114" s="15"/>
      <c r="H114" s="110"/>
      <c r="I114" s="89">
        <v>4131.5600000000004</v>
      </c>
      <c r="J114" s="93">
        <f t="shared" si="8"/>
        <v>0</v>
      </c>
      <c r="K114" s="89"/>
      <c r="L114" s="93">
        <f t="shared" si="9"/>
        <v>0</v>
      </c>
      <c r="M114" s="89"/>
      <c r="N114" s="89">
        <f t="shared" si="10"/>
        <v>0</v>
      </c>
      <c r="O114" s="89"/>
      <c r="P114" s="89">
        <f t="shared" si="11"/>
        <v>0</v>
      </c>
      <c r="Q114" s="89">
        <f t="shared" si="13"/>
        <v>4131.5600000000004</v>
      </c>
      <c r="R114" s="111">
        <f t="shared" si="12"/>
        <v>0</v>
      </c>
      <c r="S114" s="89">
        <f t="shared" si="14"/>
        <v>0</v>
      </c>
      <c r="T114" s="89">
        <f t="shared" si="15"/>
        <v>0</v>
      </c>
    </row>
    <row r="115" spans="1:20" ht="63.75" x14ac:dyDescent="0.2">
      <c r="A115" s="18">
        <v>83</v>
      </c>
      <c r="B115" s="20" t="s">
        <v>136</v>
      </c>
      <c r="C115" s="13">
        <v>1140.0999999999999</v>
      </c>
      <c r="D115" s="119" t="s">
        <v>128</v>
      </c>
      <c r="E115" s="46" t="s">
        <v>18</v>
      </c>
      <c r="F115" s="110"/>
      <c r="G115" s="15"/>
      <c r="H115" s="110"/>
      <c r="I115" s="89">
        <v>714.09</v>
      </c>
      <c r="J115" s="93">
        <f t="shared" si="8"/>
        <v>0</v>
      </c>
      <c r="K115" s="89"/>
      <c r="L115" s="93">
        <f t="shared" si="9"/>
        <v>0</v>
      </c>
      <c r="M115" s="89">
        <v>426.01</v>
      </c>
      <c r="N115" s="89">
        <f t="shared" si="10"/>
        <v>0</v>
      </c>
      <c r="O115" s="89"/>
      <c r="P115" s="89">
        <f t="shared" si="11"/>
        <v>0</v>
      </c>
      <c r="Q115" s="89">
        <f t="shared" si="13"/>
        <v>1140.0999999999999</v>
      </c>
      <c r="R115" s="111">
        <f t="shared" si="12"/>
        <v>0</v>
      </c>
      <c r="S115" s="89">
        <f t="shared" si="14"/>
        <v>0</v>
      </c>
      <c r="T115" s="89">
        <f t="shared" si="15"/>
        <v>0</v>
      </c>
    </row>
    <row r="116" spans="1:20" ht="83.25" customHeight="1" x14ac:dyDescent="0.2">
      <c r="A116" s="18">
        <v>84</v>
      </c>
      <c r="B116" s="20" t="s">
        <v>137</v>
      </c>
      <c r="C116" s="13">
        <v>514.78</v>
      </c>
      <c r="D116" s="119" t="s">
        <v>128</v>
      </c>
      <c r="E116" s="46" t="s">
        <v>18</v>
      </c>
      <c r="F116" s="110"/>
      <c r="G116" s="15"/>
      <c r="H116" s="110"/>
      <c r="I116" s="89">
        <v>514.78</v>
      </c>
      <c r="J116" s="93">
        <f t="shared" si="8"/>
        <v>0</v>
      </c>
      <c r="K116" s="89"/>
      <c r="L116" s="93">
        <f t="shared" si="9"/>
        <v>0</v>
      </c>
      <c r="M116" s="89"/>
      <c r="N116" s="89">
        <f t="shared" si="10"/>
        <v>0</v>
      </c>
      <c r="O116" s="89"/>
      <c r="P116" s="89">
        <f t="shared" si="11"/>
        <v>0</v>
      </c>
      <c r="Q116" s="89">
        <f t="shared" si="13"/>
        <v>514.78</v>
      </c>
      <c r="R116" s="111">
        <f t="shared" si="12"/>
        <v>0</v>
      </c>
      <c r="S116" s="89">
        <f t="shared" si="14"/>
        <v>0</v>
      </c>
      <c r="T116" s="89">
        <f t="shared" si="15"/>
        <v>0</v>
      </c>
    </row>
    <row r="117" spans="1:20" ht="123.75" customHeight="1" x14ac:dyDescent="0.2">
      <c r="A117" s="18">
        <v>85</v>
      </c>
      <c r="B117" s="20" t="s">
        <v>138</v>
      </c>
      <c r="C117" s="13">
        <v>1151.56</v>
      </c>
      <c r="D117" s="119" t="s">
        <v>128</v>
      </c>
      <c r="E117" s="46" t="s">
        <v>18</v>
      </c>
      <c r="F117" s="110"/>
      <c r="G117" s="15"/>
      <c r="H117" s="110"/>
      <c r="I117" s="89"/>
      <c r="J117" s="93"/>
      <c r="K117" s="89"/>
      <c r="L117" s="93"/>
      <c r="M117" s="89"/>
      <c r="N117" s="89"/>
      <c r="O117" s="89"/>
      <c r="P117" s="89"/>
      <c r="Q117" s="89"/>
      <c r="R117" s="111"/>
      <c r="S117" s="89"/>
      <c r="T117" s="89"/>
    </row>
    <row r="118" spans="1:20" ht="76.5" x14ac:dyDescent="0.2">
      <c r="A118" s="18">
        <v>86</v>
      </c>
      <c r="B118" s="20" t="s">
        <v>139</v>
      </c>
      <c r="C118" s="13">
        <v>795.52</v>
      </c>
      <c r="D118" s="119" t="s">
        <v>128</v>
      </c>
      <c r="E118" s="46" t="s">
        <v>18</v>
      </c>
      <c r="F118" s="110"/>
      <c r="G118" s="15"/>
      <c r="H118" s="110"/>
      <c r="I118" s="89">
        <v>714.09</v>
      </c>
      <c r="J118" s="93">
        <f t="shared" si="8"/>
        <v>0</v>
      </c>
      <c r="K118" s="89">
        <v>81.430000000000007</v>
      </c>
      <c r="L118" s="93">
        <f t="shared" si="9"/>
        <v>0</v>
      </c>
      <c r="M118" s="89"/>
      <c r="N118" s="89">
        <f t="shared" si="10"/>
        <v>0</v>
      </c>
      <c r="O118" s="89"/>
      <c r="P118" s="89">
        <f t="shared" si="11"/>
        <v>0</v>
      </c>
      <c r="Q118" s="89">
        <f t="shared" si="13"/>
        <v>795.52</v>
      </c>
      <c r="R118" s="111">
        <f t="shared" si="12"/>
        <v>0</v>
      </c>
      <c r="S118" s="89">
        <f t="shared" si="14"/>
        <v>0</v>
      </c>
      <c r="T118" s="89">
        <f t="shared" si="15"/>
        <v>0</v>
      </c>
    </row>
    <row r="119" spans="1:20" ht="81" customHeight="1" x14ac:dyDescent="0.2">
      <c r="A119" s="18">
        <v>87</v>
      </c>
      <c r="B119" s="16" t="s">
        <v>140</v>
      </c>
      <c r="C119" s="13">
        <v>372.45</v>
      </c>
      <c r="D119" s="119" t="s">
        <v>17</v>
      </c>
      <c r="E119" s="46" t="s">
        <v>18</v>
      </c>
      <c r="F119" s="110"/>
      <c r="G119" s="15"/>
      <c r="H119" s="110"/>
      <c r="I119" s="89"/>
      <c r="J119" s="93">
        <f t="shared" si="8"/>
        <v>0</v>
      </c>
      <c r="K119" s="89"/>
      <c r="L119" s="93">
        <f t="shared" si="9"/>
        <v>0</v>
      </c>
      <c r="M119" s="89">
        <v>372.45</v>
      </c>
      <c r="N119" s="89">
        <f t="shared" si="10"/>
        <v>0</v>
      </c>
      <c r="O119" s="89"/>
      <c r="P119" s="89">
        <f t="shared" si="11"/>
        <v>0</v>
      </c>
      <c r="Q119" s="89">
        <f t="shared" si="13"/>
        <v>372.45</v>
      </c>
      <c r="R119" s="111">
        <f t="shared" si="12"/>
        <v>0</v>
      </c>
      <c r="S119" s="89">
        <f t="shared" si="14"/>
        <v>0</v>
      </c>
      <c r="T119" s="89">
        <f t="shared" si="15"/>
        <v>0</v>
      </c>
    </row>
    <row r="120" spans="1:20" ht="149.25" customHeight="1" x14ac:dyDescent="0.2">
      <c r="A120" s="18">
        <v>88</v>
      </c>
      <c r="B120" s="30" t="s">
        <v>141</v>
      </c>
      <c r="C120" s="13">
        <v>514.78</v>
      </c>
      <c r="D120" s="119" t="s">
        <v>128</v>
      </c>
      <c r="E120" s="46" t="s">
        <v>18</v>
      </c>
      <c r="F120" s="110"/>
      <c r="G120" s="15"/>
      <c r="H120" s="110"/>
      <c r="I120" s="89">
        <v>514.78</v>
      </c>
      <c r="J120" s="93">
        <f t="shared" si="8"/>
        <v>0</v>
      </c>
      <c r="K120" s="89"/>
      <c r="L120" s="93">
        <f t="shared" si="9"/>
        <v>0</v>
      </c>
      <c r="M120" s="89"/>
      <c r="N120" s="89">
        <f t="shared" si="10"/>
        <v>0</v>
      </c>
      <c r="O120" s="89"/>
      <c r="P120" s="89">
        <f t="shared" si="11"/>
        <v>0</v>
      </c>
      <c r="Q120" s="89">
        <f t="shared" si="13"/>
        <v>514.78</v>
      </c>
      <c r="R120" s="111">
        <f t="shared" si="12"/>
        <v>0</v>
      </c>
      <c r="S120" s="89">
        <f t="shared" si="14"/>
        <v>0</v>
      </c>
      <c r="T120" s="89">
        <f t="shared" si="15"/>
        <v>0</v>
      </c>
    </row>
    <row r="121" spans="1:20" ht="76.5" x14ac:dyDescent="0.2">
      <c r="A121" s="18">
        <v>89</v>
      </c>
      <c r="B121" s="26" t="s">
        <v>142</v>
      </c>
      <c r="C121" s="13">
        <v>7.39</v>
      </c>
      <c r="D121" s="119" t="s">
        <v>128</v>
      </c>
      <c r="E121" s="46" t="s">
        <v>18</v>
      </c>
      <c r="F121" s="110"/>
      <c r="G121" s="15"/>
      <c r="H121" s="110"/>
      <c r="I121" s="89">
        <v>7.39</v>
      </c>
      <c r="J121" s="93">
        <f t="shared" si="8"/>
        <v>0</v>
      </c>
      <c r="K121" s="89"/>
      <c r="L121" s="93">
        <f t="shared" si="9"/>
        <v>0</v>
      </c>
      <c r="M121" s="89"/>
      <c r="N121" s="89">
        <f t="shared" si="10"/>
        <v>0</v>
      </c>
      <c r="O121" s="89"/>
      <c r="P121" s="89">
        <f t="shared" si="11"/>
        <v>0</v>
      </c>
      <c r="Q121" s="89">
        <f t="shared" si="13"/>
        <v>7.39</v>
      </c>
      <c r="R121" s="111">
        <f t="shared" si="12"/>
        <v>0</v>
      </c>
      <c r="S121" s="89">
        <f t="shared" si="14"/>
        <v>0</v>
      </c>
      <c r="T121" s="89">
        <f t="shared" si="15"/>
        <v>0</v>
      </c>
    </row>
    <row r="122" spans="1:20" ht="98.25" customHeight="1" x14ac:dyDescent="0.2">
      <c r="A122" s="18">
        <v>90</v>
      </c>
      <c r="B122" s="26" t="s">
        <v>143</v>
      </c>
      <c r="C122" s="13">
        <v>101.4</v>
      </c>
      <c r="D122" s="119" t="s">
        <v>128</v>
      </c>
      <c r="E122" s="46" t="s">
        <v>18</v>
      </c>
      <c r="F122" s="110"/>
      <c r="G122" s="15"/>
      <c r="H122" s="110"/>
      <c r="I122" s="89">
        <v>101.4</v>
      </c>
      <c r="J122" s="93">
        <f t="shared" si="8"/>
        <v>0</v>
      </c>
      <c r="K122" s="89"/>
      <c r="L122" s="93">
        <f t="shared" si="9"/>
        <v>0</v>
      </c>
      <c r="M122" s="89"/>
      <c r="N122" s="89">
        <f t="shared" si="10"/>
        <v>0</v>
      </c>
      <c r="O122" s="89"/>
      <c r="P122" s="89">
        <f t="shared" si="11"/>
        <v>0</v>
      </c>
      <c r="Q122" s="89">
        <f t="shared" si="13"/>
        <v>101.4</v>
      </c>
      <c r="R122" s="111">
        <f t="shared" si="12"/>
        <v>0</v>
      </c>
      <c r="S122" s="89">
        <f t="shared" si="14"/>
        <v>0</v>
      </c>
      <c r="T122" s="89">
        <f t="shared" si="15"/>
        <v>0</v>
      </c>
    </row>
    <row r="123" spans="1:20" ht="107.25" customHeight="1" x14ac:dyDescent="0.2">
      <c r="A123" s="18">
        <v>91</v>
      </c>
      <c r="B123" s="26" t="s">
        <v>144</v>
      </c>
      <c r="C123" s="13">
        <v>101.4</v>
      </c>
      <c r="D123" s="119" t="s">
        <v>128</v>
      </c>
      <c r="E123" s="46" t="s">
        <v>18</v>
      </c>
      <c r="F123" s="110"/>
      <c r="G123" s="15"/>
      <c r="H123" s="110"/>
      <c r="I123" s="89">
        <v>101.4</v>
      </c>
      <c r="J123" s="93">
        <f t="shared" si="8"/>
        <v>0</v>
      </c>
      <c r="K123" s="89"/>
      <c r="L123" s="93">
        <f t="shared" si="9"/>
        <v>0</v>
      </c>
      <c r="M123" s="89"/>
      <c r="N123" s="89">
        <f t="shared" si="10"/>
        <v>0</v>
      </c>
      <c r="O123" s="89"/>
      <c r="P123" s="89">
        <f t="shared" si="11"/>
        <v>0</v>
      </c>
      <c r="Q123" s="89">
        <f t="shared" si="13"/>
        <v>101.4</v>
      </c>
      <c r="R123" s="111">
        <f t="shared" si="12"/>
        <v>0</v>
      </c>
      <c r="S123" s="89">
        <f t="shared" si="14"/>
        <v>0</v>
      </c>
      <c r="T123" s="89">
        <f t="shared" si="15"/>
        <v>0</v>
      </c>
    </row>
    <row r="124" spans="1:20" ht="81.75" customHeight="1" x14ac:dyDescent="0.2">
      <c r="A124" s="18">
        <v>92</v>
      </c>
      <c r="B124" s="16" t="s">
        <v>145</v>
      </c>
      <c r="C124" s="13">
        <v>12.83</v>
      </c>
      <c r="D124" s="112" t="s">
        <v>20</v>
      </c>
      <c r="E124" s="46" t="s">
        <v>21</v>
      </c>
      <c r="F124" s="110"/>
      <c r="G124" s="15"/>
      <c r="H124" s="110"/>
      <c r="I124" s="89"/>
      <c r="J124" s="93">
        <f t="shared" si="8"/>
        <v>0</v>
      </c>
      <c r="K124" s="89">
        <v>2.65</v>
      </c>
      <c r="L124" s="93">
        <f t="shared" si="9"/>
        <v>0</v>
      </c>
      <c r="M124" s="89">
        <v>10.18</v>
      </c>
      <c r="N124" s="89">
        <f t="shared" si="10"/>
        <v>0</v>
      </c>
      <c r="O124" s="89"/>
      <c r="P124" s="89">
        <f t="shared" si="11"/>
        <v>0</v>
      </c>
      <c r="Q124" s="89">
        <f t="shared" si="13"/>
        <v>12.83</v>
      </c>
      <c r="R124" s="111">
        <f t="shared" si="12"/>
        <v>0</v>
      </c>
      <c r="S124" s="89">
        <f t="shared" si="14"/>
        <v>0</v>
      </c>
      <c r="T124" s="89">
        <f t="shared" si="15"/>
        <v>0</v>
      </c>
    </row>
    <row r="125" spans="1:20" ht="85.5" customHeight="1" x14ac:dyDescent="0.2">
      <c r="A125" s="18">
        <v>93</v>
      </c>
      <c r="B125" s="16" t="s">
        <v>146</v>
      </c>
      <c r="C125" s="13">
        <v>2.65</v>
      </c>
      <c r="D125" s="112" t="s">
        <v>20</v>
      </c>
      <c r="E125" s="46" t="s">
        <v>21</v>
      </c>
      <c r="F125" s="110"/>
      <c r="G125" s="15"/>
      <c r="H125" s="110"/>
      <c r="I125" s="89"/>
      <c r="J125" s="93">
        <f t="shared" si="8"/>
        <v>0</v>
      </c>
      <c r="K125" s="89">
        <v>2.65</v>
      </c>
      <c r="L125" s="93">
        <f t="shared" si="9"/>
        <v>0</v>
      </c>
      <c r="M125" s="89"/>
      <c r="N125" s="89">
        <f t="shared" si="10"/>
        <v>0</v>
      </c>
      <c r="O125" s="89"/>
      <c r="P125" s="89">
        <f t="shared" si="11"/>
        <v>0</v>
      </c>
      <c r="Q125" s="89">
        <f t="shared" si="13"/>
        <v>2.65</v>
      </c>
      <c r="R125" s="111">
        <f t="shared" si="12"/>
        <v>0</v>
      </c>
      <c r="S125" s="89">
        <f t="shared" si="14"/>
        <v>0</v>
      </c>
      <c r="T125" s="89">
        <f t="shared" si="15"/>
        <v>0</v>
      </c>
    </row>
    <row r="126" spans="1:20" ht="82.5" customHeight="1" x14ac:dyDescent="0.2">
      <c r="A126" s="18">
        <v>94</v>
      </c>
      <c r="B126" s="16" t="s">
        <v>147</v>
      </c>
      <c r="C126" s="13">
        <v>24</v>
      </c>
      <c r="D126" s="120" t="s">
        <v>107</v>
      </c>
      <c r="E126" s="46" t="s">
        <v>36</v>
      </c>
      <c r="F126" s="110"/>
      <c r="G126" s="15"/>
      <c r="H126" s="110"/>
      <c r="I126" s="89"/>
      <c r="J126" s="93">
        <f t="shared" si="8"/>
        <v>0</v>
      </c>
      <c r="K126" s="89"/>
      <c r="L126" s="93">
        <f t="shared" si="9"/>
        <v>0</v>
      </c>
      <c r="M126" s="89">
        <v>24</v>
      </c>
      <c r="N126" s="89">
        <f t="shared" si="10"/>
        <v>0</v>
      </c>
      <c r="O126" s="89"/>
      <c r="P126" s="89">
        <f t="shared" si="11"/>
        <v>0</v>
      </c>
      <c r="Q126" s="89">
        <f t="shared" si="13"/>
        <v>24</v>
      </c>
      <c r="R126" s="111">
        <f t="shared" si="12"/>
        <v>0</v>
      </c>
      <c r="S126" s="89">
        <f t="shared" si="14"/>
        <v>0</v>
      </c>
      <c r="T126" s="89">
        <f t="shared" si="15"/>
        <v>0</v>
      </c>
    </row>
    <row r="127" spans="1:20" ht="87.75" customHeight="1" x14ac:dyDescent="0.2">
      <c r="A127" s="18">
        <v>95</v>
      </c>
      <c r="B127" s="16" t="s">
        <v>148</v>
      </c>
      <c r="C127" s="13">
        <v>246</v>
      </c>
      <c r="D127" s="119" t="s">
        <v>72</v>
      </c>
      <c r="E127" s="46" t="s">
        <v>73</v>
      </c>
      <c r="F127" s="110"/>
      <c r="G127" s="15"/>
      <c r="H127" s="110"/>
      <c r="I127" s="89"/>
      <c r="J127" s="93">
        <f t="shared" si="8"/>
        <v>0</v>
      </c>
      <c r="K127" s="89"/>
      <c r="L127" s="93">
        <f t="shared" si="9"/>
        <v>0</v>
      </c>
      <c r="M127" s="89">
        <v>246</v>
      </c>
      <c r="N127" s="89">
        <f t="shared" si="10"/>
        <v>0</v>
      </c>
      <c r="O127" s="89"/>
      <c r="P127" s="89">
        <f t="shared" si="11"/>
        <v>0</v>
      </c>
      <c r="Q127" s="89">
        <f t="shared" si="13"/>
        <v>246</v>
      </c>
      <c r="R127" s="111">
        <f t="shared" si="12"/>
        <v>0</v>
      </c>
      <c r="S127" s="89">
        <f t="shared" si="14"/>
        <v>0</v>
      </c>
      <c r="T127" s="89">
        <f t="shared" si="15"/>
        <v>0</v>
      </c>
    </row>
    <row r="128" spans="1:20" ht="87.75" customHeight="1" x14ac:dyDescent="0.2">
      <c r="A128" s="18">
        <v>96</v>
      </c>
      <c r="B128" s="16" t="s">
        <v>149</v>
      </c>
      <c r="C128" s="13">
        <v>204.54</v>
      </c>
      <c r="D128" s="119" t="s">
        <v>20</v>
      </c>
      <c r="E128" s="46" t="s">
        <v>21</v>
      </c>
      <c r="F128" s="110"/>
      <c r="G128" s="15"/>
      <c r="H128" s="110"/>
      <c r="I128" s="89"/>
      <c r="J128" s="93">
        <f t="shared" si="8"/>
        <v>0</v>
      </c>
      <c r="K128" s="89"/>
      <c r="L128" s="93">
        <f t="shared" si="9"/>
        <v>0</v>
      </c>
      <c r="M128" s="89">
        <v>204.54</v>
      </c>
      <c r="N128" s="89">
        <f t="shared" si="10"/>
        <v>0</v>
      </c>
      <c r="O128" s="89"/>
      <c r="P128" s="89">
        <f t="shared" si="11"/>
        <v>0</v>
      </c>
      <c r="Q128" s="89">
        <f t="shared" si="13"/>
        <v>204.54</v>
      </c>
      <c r="R128" s="111">
        <f t="shared" si="12"/>
        <v>0</v>
      </c>
      <c r="S128" s="89">
        <f t="shared" si="14"/>
        <v>0</v>
      </c>
      <c r="T128" s="89">
        <f t="shared" si="15"/>
        <v>0</v>
      </c>
    </row>
    <row r="129" spans="1:20" ht="111.75" customHeight="1" x14ac:dyDescent="0.2">
      <c r="A129" s="18">
        <v>97</v>
      </c>
      <c r="B129" s="16" t="s">
        <v>150</v>
      </c>
      <c r="C129" s="13">
        <v>67.95</v>
      </c>
      <c r="D129" s="119" t="s">
        <v>20</v>
      </c>
      <c r="E129" s="46" t="s">
        <v>21</v>
      </c>
      <c r="F129" s="110"/>
      <c r="G129" s="15"/>
      <c r="H129" s="110"/>
      <c r="I129" s="89"/>
      <c r="J129" s="93">
        <f t="shared" si="8"/>
        <v>0</v>
      </c>
      <c r="K129" s="89"/>
      <c r="L129" s="93">
        <f t="shared" si="9"/>
        <v>0</v>
      </c>
      <c r="M129" s="89">
        <v>67.95</v>
      </c>
      <c r="N129" s="89">
        <f t="shared" si="10"/>
        <v>0</v>
      </c>
      <c r="O129" s="89"/>
      <c r="P129" s="89">
        <f t="shared" si="11"/>
        <v>0</v>
      </c>
      <c r="Q129" s="89">
        <f t="shared" si="13"/>
        <v>67.95</v>
      </c>
      <c r="R129" s="111">
        <f t="shared" si="12"/>
        <v>0</v>
      </c>
      <c r="S129" s="89">
        <f t="shared" si="14"/>
        <v>0</v>
      </c>
      <c r="T129" s="89">
        <f t="shared" si="15"/>
        <v>0</v>
      </c>
    </row>
    <row r="130" spans="1:20" ht="96" customHeight="1" x14ac:dyDescent="0.2">
      <c r="A130" s="18">
        <v>98</v>
      </c>
      <c r="B130" s="16" t="s">
        <v>151</v>
      </c>
      <c r="C130" s="13">
        <v>453</v>
      </c>
      <c r="D130" s="120" t="s">
        <v>17</v>
      </c>
      <c r="E130" s="46" t="s">
        <v>18</v>
      </c>
      <c r="F130" s="110"/>
      <c r="G130" s="15"/>
      <c r="H130" s="110"/>
      <c r="I130" s="89"/>
      <c r="J130" s="93">
        <f t="shared" si="8"/>
        <v>0</v>
      </c>
      <c r="K130" s="89"/>
      <c r="L130" s="93">
        <f t="shared" si="9"/>
        <v>0</v>
      </c>
      <c r="M130" s="89">
        <v>453</v>
      </c>
      <c r="N130" s="89">
        <f t="shared" si="10"/>
        <v>0</v>
      </c>
      <c r="O130" s="89"/>
      <c r="P130" s="89">
        <f t="shared" si="11"/>
        <v>0</v>
      </c>
      <c r="Q130" s="89">
        <f t="shared" si="13"/>
        <v>453</v>
      </c>
      <c r="R130" s="111">
        <f t="shared" si="12"/>
        <v>0</v>
      </c>
      <c r="S130" s="89">
        <f t="shared" si="14"/>
        <v>0</v>
      </c>
      <c r="T130" s="89">
        <f t="shared" si="15"/>
        <v>0</v>
      </c>
    </row>
    <row r="131" spans="1:20" ht="120" customHeight="1" x14ac:dyDescent="0.2">
      <c r="A131" s="18">
        <v>99</v>
      </c>
      <c r="B131" s="16" t="s">
        <v>152</v>
      </c>
      <c r="C131" s="13">
        <v>2.16</v>
      </c>
      <c r="D131" s="120" t="s">
        <v>17</v>
      </c>
      <c r="E131" s="46" t="s">
        <v>18</v>
      </c>
      <c r="F131" s="110"/>
      <c r="G131" s="15"/>
      <c r="H131" s="110"/>
      <c r="I131" s="89"/>
      <c r="J131" s="93">
        <f t="shared" si="8"/>
        <v>0</v>
      </c>
      <c r="K131" s="89"/>
      <c r="L131" s="93">
        <f t="shared" si="9"/>
        <v>0</v>
      </c>
      <c r="M131" s="89">
        <v>2.16</v>
      </c>
      <c r="N131" s="89">
        <f t="shared" si="10"/>
        <v>0</v>
      </c>
      <c r="O131" s="89"/>
      <c r="P131" s="89">
        <f t="shared" si="11"/>
        <v>0</v>
      </c>
      <c r="Q131" s="89">
        <f t="shared" si="13"/>
        <v>2.16</v>
      </c>
      <c r="R131" s="111">
        <f t="shared" si="12"/>
        <v>0</v>
      </c>
      <c r="S131" s="89">
        <f t="shared" si="14"/>
        <v>0</v>
      </c>
      <c r="T131" s="89">
        <f t="shared" si="15"/>
        <v>0</v>
      </c>
    </row>
    <row r="132" spans="1:20" ht="115.5" customHeight="1" x14ac:dyDescent="0.2">
      <c r="A132" s="18">
        <v>100</v>
      </c>
      <c r="B132" s="16" t="s">
        <v>153</v>
      </c>
      <c r="C132" s="13">
        <v>4.8600000000000003</v>
      </c>
      <c r="D132" s="120" t="s">
        <v>17</v>
      </c>
      <c r="E132" s="46" t="s">
        <v>18</v>
      </c>
      <c r="F132" s="110"/>
      <c r="G132" s="15"/>
      <c r="H132" s="110"/>
      <c r="I132" s="89"/>
      <c r="J132" s="93">
        <f t="shared" si="8"/>
        <v>0</v>
      </c>
      <c r="K132" s="89"/>
      <c r="L132" s="93">
        <f t="shared" si="9"/>
        <v>0</v>
      </c>
      <c r="M132" s="89">
        <v>4.8600000000000003</v>
      </c>
      <c r="N132" s="89">
        <f t="shared" si="10"/>
        <v>0</v>
      </c>
      <c r="O132" s="89"/>
      <c r="P132" s="89">
        <f t="shared" si="11"/>
        <v>0</v>
      </c>
      <c r="Q132" s="89">
        <f t="shared" si="13"/>
        <v>4.8600000000000003</v>
      </c>
      <c r="R132" s="111">
        <f t="shared" si="12"/>
        <v>0</v>
      </c>
      <c r="S132" s="89">
        <f t="shared" si="14"/>
        <v>0</v>
      </c>
      <c r="T132" s="89">
        <f t="shared" si="15"/>
        <v>0</v>
      </c>
    </row>
    <row r="133" spans="1:20" ht="15" x14ac:dyDescent="0.2">
      <c r="A133" s="18"/>
      <c r="B133" s="35" t="s">
        <v>154</v>
      </c>
      <c r="C133" s="13"/>
      <c r="D133" s="120"/>
      <c r="E133" s="105"/>
      <c r="F133" s="110"/>
      <c r="G133" s="15"/>
      <c r="H133" s="110"/>
      <c r="I133" s="89"/>
      <c r="J133" s="93">
        <f t="shared" si="8"/>
        <v>0</v>
      </c>
      <c r="K133" s="89"/>
      <c r="L133" s="93">
        <f t="shared" si="9"/>
        <v>0</v>
      </c>
      <c r="M133" s="89"/>
      <c r="N133" s="89">
        <f t="shared" si="10"/>
        <v>0</v>
      </c>
      <c r="O133" s="89"/>
      <c r="P133" s="89">
        <f t="shared" si="11"/>
        <v>0</v>
      </c>
      <c r="Q133" s="89">
        <f t="shared" si="13"/>
        <v>0</v>
      </c>
      <c r="R133" s="111">
        <f t="shared" si="12"/>
        <v>0</v>
      </c>
      <c r="S133" s="89">
        <f t="shared" si="14"/>
        <v>0</v>
      </c>
      <c r="T133" s="89">
        <f t="shared" si="15"/>
        <v>0</v>
      </c>
    </row>
    <row r="134" spans="1:20" ht="110.25" customHeight="1" x14ac:dyDescent="0.2">
      <c r="A134" s="36">
        <v>101</v>
      </c>
      <c r="B134" s="26" t="s">
        <v>155</v>
      </c>
      <c r="C134" s="13">
        <v>70</v>
      </c>
      <c r="D134" s="37" t="s">
        <v>35</v>
      </c>
      <c r="E134" s="46" t="s">
        <v>36</v>
      </c>
      <c r="F134" s="110"/>
      <c r="G134" s="15"/>
      <c r="H134" s="110"/>
      <c r="I134" s="89"/>
      <c r="J134" s="93">
        <f t="shared" si="8"/>
        <v>0</v>
      </c>
      <c r="K134" s="38">
        <v>70</v>
      </c>
      <c r="L134" s="93">
        <f t="shared" si="9"/>
        <v>0</v>
      </c>
      <c r="M134" s="89"/>
      <c r="N134" s="89">
        <f t="shared" si="10"/>
        <v>0</v>
      </c>
      <c r="O134" s="89"/>
      <c r="P134" s="89">
        <f t="shared" si="11"/>
        <v>0</v>
      </c>
      <c r="Q134" s="89">
        <f t="shared" si="13"/>
        <v>70</v>
      </c>
      <c r="R134" s="111">
        <f t="shared" si="12"/>
        <v>0</v>
      </c>
      <c r="S134" s="89">
        <f t="shared" si="14"/>
        <v>0</v>
      </c>
      <c r="T134" s="89">
        <f t="shared" si="15"/>
        <v>0</v>
      </c>
    </row>
    <row r="135" spans="1:20" ht="107.25" customHeight="1" x14ac:dyDescent="0.2">
      <c r="A135" s="36">
        <v>102</v>
      </c>
      <c r="B135" s="26" t="s">
        <v>156</v>
      </c>
      <c r="C135" s="13">
        <v>130</v>
      </c>
      <c r="D135" s="37" t="s">
        <v>35</v>
      </c>
      <c r="E135" s="46" t="s">
        <v>36</v>
      </c>
      <c r="F135" s="110"/>
      <c r="G135" s="15"/>
      <c r="H135" s="110"/>
      <c r="I135" s="89"/>
      <c r="J135" s="93">
        <f t="shared" si="8"/>
        <v>0</v>
      </c>
      <c r="K135" s="38">
        <v>130</v>
      </c>
      <c r="L135" s="93">
        <f t="shared" si="9"/>
        <v>0</v>
      </c>
      <c r="M135" s="89"/>
      <c r="N135" s="89">
        <f t="shared" si="10"/>
        <v>0</v>
      </c>
      <c r="O135" s="89"/>
      <c r="P135" s="89">
        <f t="shared" si="11"/>
        <v>0</v>
      </c>
      <c r="Q135" s="89">
        <f t="shared" si="13"/>
        <v>130</v>
      </c>
      <c r="R135" s="111">
        <f t="shared" si="12"/>
        <v>0</v>
      </c>
      <c r="S135" s="89">
        <f t="shared" si="14"/>
        <v>0</v>
      </c>
      <c r="T135" s="89">
        <f t="shared" si="15"/>
        <v>0</v>
      </c>
    </row>
    <row r="136" spans="1:20" ht="51" x14ac:dyDescent="0.2">
      <c r="A136" s="36">
        <v>103</v>
      </c>
      <c r="B136" s="20" t="s">
        <v>157</v>
      </c>
      <c r="C136" s="13">
        <v>2</v>
      </c>
      <c r="D136" s="17" t="s">
        <v>158</v>
      </c>
      <c r="E136" s="46" t="s">
        <v>73</v>
      </c>
      <c r="F136" s="110"/>
      <c r="G136" s="15"/>
      <c r="H136" s="110"/>
      <c r="I136" s="89"/>
      <c r="J136" s="93">
        <f t="shared" si="8"/>
        <v>0</v>
      </c>
      <c r="K136" s="38">
        <v>2</v>
      </c>
      <c r="L136" s="93">
        <f t="shared" si="9"/>
        <v>0</v>
      </c>
      <c r="M136" s="89"/>
      <c r="N136" s="89">
        <f t="shared" si="10"/>
        <v>0</v>
      </c>
      <c r="O136" s="89"/>
      <c r="P136" s="89">
        <f t="shared" si="11"/>
        <v>0</v>
      </c>
      <c r="Q136" s="89">
        <f t="shared" si="13"/>
        <v>2</v>
      </c>
      <c r="R136" s="111">
        <f t="shared" si="12"/>
        <v>0</v>
      </c>
      <c r="S136" s="89">
        <f t="shared" si="14"/>
        <v>0</v>
      </c>
      <c r="T136" s="89">
        <f t="shared" si="15"/>
        <v>0</v>
      </c>
    </row>
    <row r="137" spans="1:20" ht="85.5" customHeight="1" x14ac:dyDescent="0.2">
      <c r="A137" s="36">
        <v>104</v>
      </c>
      <c r="B137" s="26" t="s">
        <v>159</v>
      </c>
      <c r="C137" s="13"/>
      <c r="D137" s="39"/>
      <c r="E137" s="105"/>
      <c r="F137" s="110"/>
      <c r="G137" s="15"/>
      <c r="H137" s="110"/>
      <c r="I137" s="89"/>
      <c r="J137" s="93">
        <f t="shared" ref="J137:J200" si="16">ROUND(I137*F137,0)</f>
        <v>0</v>
      </c>
      <c r="K137" s="38">
        <v>0</v>
      </c>
      <c r="L137" s="93">
        <f t="shared" ref="L137:L200" si="17">ROUND(K137*F137,0)</f>
        <v>0</v>
      </c>
      <c r="M137" s="89"/>
      <c r="N137" s="89">
        <f t="shared" ref="N137:N200" si="18">ROUND(F137*M137,0)</f>
        <v>0</v>
      </c>
      <c r="O137" s="89"/>
      <c r="P137" s="89">
        <f t="shared" ref="P137:P200" si="19">ROUND(F137*O137,0)</f>
        <v>0</v>
      </c>
      <c r="Q137" s="89">
        <f t="shared" si="13"/>
        <v>0</v>
      </c>
      <c r="R137" s="111">
        <f t="shared" ref="R137:R200" si="20">C137-Q137</f>
        <v>0</v>
      </c>
      <c r="S137" s="89">
        <f t="shared" si="14"/>
        <v>0</v>
      </c>
      <c r="T137" s="89">
        <f t="shared" si="15"/>
        <v>0</v>
      </c>
    </row>
    <row r="138" spans="1:20" ht="64.5" customHeight="1" x14ac:dyDescent="0.2">
      <c r="A138" s="36">
        <v>104.1</v>
      </c>
      <c r="B138" s="26" t="s">
        <v>160</v>
      </c>
      <c r="C138" s="13">
        <v>175</v>
      </c>
      <c r="D138" s="37" t="s">
        <v>35</v>
      </c>
      <c r="E138" s="46" t="s">
        <v>36</v>
      </c>
      <c r="F138" s="110"/>
      <c r="G138" s="15"/>
      <c r="H138" s="110"/>
      <c r="I138" s="89"/>
      <c r="J138" s="93">
        <f t="shared" si="16"/>
        <v>0</v>
      </c>
      <c r="K138" s="38">
        <v>175</v>
      </c>
      <c r="L138" s="93">
        <f t="shared" si="17"/>
        <v>0</v>
      </c>
      <c r="M138" s="89"/>
      <c r="N138" s="89">
        <f t="shared" si="18"/>
        <v>0</v>
      </c>
      <c r="O138" s="89"/>
      <c r="P138" s="89">
        <f t="shared" si="19"/>
        <v>0</v>
      </c>
      <c r="Q138" s="89">
        <f t="shared" ref="Q138:Q201" si="21">I138+K138+M138+O138</f>
        <v>175</v>
      </c>
      <c r="R138" s="111">
        <f t="shared" si="20"/>
        <v>0</v>
      </c>
      <c r="S138" s="89">
        <f t="shared" ref="S138:S201" si="22">P138+N138+L138+J138</f>
        <v>0</v>
      </c>
      <c r="T138" s="89">
        <f t="shared" ref="T138:T201" si="23">S138-H138</f>
        <v>0</v>
      </c>
    </row>
    <row r="139" spans="1:20" ht="64.5" customHeight="1" x14ac:dyDescent="0.2">
      <c r="A139" s="36">
        <v>104.2</v>
      </c>
      <c r="B139" s="26" t="s">
        <v>161</v>
      </c>
      <c r="C139" s="13">
        <v>100</v>
      </c>
      <c r="D139" s="37" t="s">
        <v>35</v>
      </c>
      <c r="E139" s="46" t="s">
        <v>36</v>
      </c>
      <c r="F139" s="110"/>
      <c r="G139" s="15"/>
      <c r="H139" s="110"/>
      <c r="I139" s="89"/>
      <c r="J139" s="93">
        <f t="shared" si="16"/>
        <v>0</v>
      </c>
      <c r="K139" s="38">
        <v>100</v>
      </c>
      <c r="L139" s="93">
        <f t="shared" si="17"/>
        <v>0</v>
      </c>
      <c r="M139" s="89"/>
      <c r="N139" s="89">
        <f t="shared" si="18"/>
        <v>0</v>
      </c>
      <c r="O139" s="89"/>
      <c r="P139" s="89">
        <f t="shared" si="19"/>
        <v>0</v>
      </c>
      <c r="Q139" s="89">
        <f t="shared" si="21"/>
        <v>100</v>
      </c>
      <c r="R139" s="111">
        <f t="shared" si="20"/>
        <v>0</v>
      </c>
      <c r="S139" s="89">
        <f t="shared" si="22"/>
        <v>0</v>
      </c>
      <c r="T139" s="89">
        <f t="shared" si="23"/>
        <v>0</v>
      </c>
    </row>
    <row r="140" spans="1:20" ht="102.75" customHeight="1" x14ac:dyDescent="0.2">
      <c r="A140" s="36">
        <v>105</v>
      </c>
      <c r="B140" s="26" t="s">
        <v>162</v>
      </c>
      <c r="C140" s="13">
        <v>2</v>
      </c>
      <c r="D140" s="37" t="s">
        <v>158</v>
      </c>
      <c r="E140" s="46" t="s">
        <v>73</v>
      </c>
      <c r="F140" s="110"/>
      <c r="G140" s="15"/>
      <c r="H140" s="110"/>
      <c r="I140" s="89"/>
      <c r="J140" s="93">
        <f t="shared" si="16"/>
        <v>0</v>
      </c>
      <c r="K140" s="38">
        <v>2</v>
      </c>
      <c r="L140" s="93">
        <f t="shared" si="17"/>
        <v>0</v>
      </c>
      <c r="M140" s="89"/>
      <c r="N140" s="89">
        <f t="shared" si="18"/>
        <v>0</v>
      </c>
      <c r="O140" s="89"/>
      <c r="P140" s="89">
        <f t="shared" si="19"/>
        <v>0</v>
      </c>
      <c r="Q140" s="89">
        <f t="shared" si="21"/>
        <v>2</v>
      </c>
      <c r="R140" s="111">
        <f t="shared" si="20"/>
        <v>0</v>
      </c>
      <c r="S140" s="89">
        <f t="shared" si="22"/>
        <v>0</v>
      </c>
      <c r="T140" s="89">
        <f t="shared" si="23"/>
        <v>0</v>
      </c>
    </row>
    <row r="141" spans="1:20" ht="203.25" customHeight="1" x14ac:dyDescent="0.2">
      <c r="A141" s="36">
        <v>106</v>
      </c>
      <c r="B141" s="26" t="s">
        <v>163</v>
      </c>
      <c r="C141" s="13">
        <v>10</v>
      </c>
      <c r="D141" s="37" t="s">
        <v>158</v>
      </c>
      <c r="E141" s="46" t="s">
        <v>73</v>
      </c>
      <c r="F141" s="110"/>
      <c r="G141" s="15"/>
      <c r="H141" s="110"/>
      <c r="I141" s="89"/>
      <c r="J141" s="93">
        <f t="shared" si="16"/>
        <v>0</v>
      </c>
      <c r="K141" s="38">
        <v>10</v>
      </c>
      <c r="L141" s="93">
        <f t="shared" si="17"/>
        <v>0</v>
      </c>
      <c r="M141" s="89"/>
      <c r="N141" s="89">
        <f t="shared" si="18"/>
        <v>0</v>
      </c>
      <c r="O141" s="89"/>
      <c r="P141" s="89">
        <f t="shared" si="19"/>
        <v>0</v>
      </c>
      <c r="Q141" s="89">
        <f t="shared" si="21"/>
        <v>10</v>
      </c>
      <c r="R141" s="111">
        <f t="shared" si="20"/>
        <v>0</v>
      </c>
      <c r="S141" s="89">
        <f t="shared" si="22"/>
        <v>0</v>
      </c>
      <c r="T141" s="89">
        <f t="shared" si="23"/>
        <v>0</v>
      </c>
    </row>
    <row r="142" spans="1:20" ht="63.75" x14ac:dyDescent="0.2">
      <c r="A142" s="36">
        <v>107</v>
      </c>
      <c r="B142" s="20" t="s">
        <v>164</v>
      </c>
      <c r="C142" s="13"/>
      <c r="D142" s="40"/>
      <c r="E142" s="46"/>
      <c r="F142" s="110"/>
      <c r="G142" s="15"/>
      <c r="H142" s="110"/>
      <c r="I142" s="89"/>
      <c r="J142" s="93">
        <f t="shared" si="16"/>
        <v>0</v>
      </c>
      <c r="K142" s="38">
        <v>0</v>
      </c>
      <c r="L142" s="93">
        <f t="shared" si="17"/>
        <v>0</v>
      </c>
      <c r="M142" s="89"/>
      <c r="N142" s="89">
        <f t="shared" si="18"/>
        <v>0</v>
      </c>
      <c r="O142" s="89"/>
      <c r="P142" s="89">
        <f t="shared" si="19"/>
        <v>0</v>
      </c>
      <c r="Q142" s="89">
        <f t="shared" si="21"/>
        <v>0</v>
      </c>
      <c r="R142" s="111">
        <f t="shared" si="20"/>
        <v>0</v>
      </c>
      <c r="S142" s="89">
        <f t="shared" si="22"/>
        <v>0</v>
      </c>
      <c r="T142" s="89">
        <f t="shared" si="23"/>
        <v>0</v>
      </c>
    </row>
    <row r="143" spans="1:20" ht="66" customHeight="1" x14ac:dyDescent="0.2">
      <c r="A143" s="36">
        <v>107.1</v>
      </c>
      <c r="B143" s="26" t="s">
        <v>165</v>
      </c>
      <c r="C143" s="13">
        <v>5</v>
      </c>
      <c r="D143" s="17" t="s">
        <v>166</v>
      </c>
      <c r="E143" s="46" t="s">
        <v>73</v>
      </c>
      <c r="F143" s="110"/>
      <c r="G143" s="15"/>
      <c r="H143" s="110"/>
      <c r="I143" s="89"/>
      <c r="J143" s="93">
        <f t="shared" si="16"/>
        <v>0</v>
      </c>
      <c r="K143" s="38">
        <v>5</v>
      </c>
      <c r="L143" s="93">
        <f t="shared" si="17"/>
        <v>0</v>
      </c>
      <c r="M143" s="89"/>
      <c r="N143" s="89">
        <f t="shared" si="18"/>
        <v>0</v>
      </c>
      <c r="O143" s="89"/>
      <c r="P143" s="89">
        <f t="shared" si="19"/>
        <v>0</v>
      </c>
      <c r="Q143" s="89">
        <f t="shared" si="21"/>
        <v>5</v>
      </c>
      <c r="R143" s="111">
        <f t="shared" si="20"/>
        <v>0</v>
      </c>
      <c r="S143" s="89">
        <f t="shared" si="22"/>
        <v>0</v>
      </c>
      <c r="T143" s="89">
        <f t="shared" si="23"/>
        <v>0</v>
      </c>
    </row>
    <row r="144" spans="1:20" ht="82.5" customHeight="1" x14ac:dyDescent="0.2">
      <c r="A144" s="36">
        <v>107.2</v>
      </c>
      <c r="B144" s="20" t="s">
        <v>167</v>
      </c>
      <c r="C144" s="13">
        <v>2</v>
      </c>
      <c r="D144" s="17" t="s">
        <v>166</v>
      </c>
      <c r="E144" s="46" t="s">
        <v>73</v>
      </c>
      <c r="F144" s="110"/>
      <c r="G144" s="15"/>
      <c r="H144" s="110"/>
      <c r="I144" s="89"/>
      <c r="J144" s="93">
        <f t="shared" si="16"/>
        <v>0</v>
      </c>
      <c r="K144" s="38">
        <v>2</v>
      </c>
      <c r="L144" s="93">
        <f t="shared" si="17"/>
        <v>0</v>
      </c>
      <c r="M144" s="89"/>
      <c r="N144" s="89">
        <f t="shared" si="18"/>
        <v>0</v>
      </c>
      <c r="O144" s="89"/>
      <c r="P144" s="89">
        <f t="shared" si="19"/>
        <v>0</v>
      </c>
      <c r="Q144" s="89">
        <f t="shared" si="21"/>
        <v>2</v>
      </c>
      <c r="R144" s="111">
        <f t="shared" si="20"/>
        <v>0</v>
      </c>
      <c r="S144" s="89">
        <f t="shared" si="22"/>
        <v>0</v>
      </c>
      <c r="T144" s="89">
        <f t="shared" si="23"/>
        <v>0</v>
      </c>
    </row>
    <row r="145" spans="1:20" ht="114.75" customHeight="1" x14ac:dyDescent="0.2">
      <c r="A145" s="36">
        <v>108</v>
      </c>
      <c r="B145" s="20" t="s">
        <v>168</v>
      </c>
      <c r="C145" s="13"/>
      <c r="D145" s="28"/>
      <c r="E145" s="46"/>
      <c r="F145" s="110"/>
      <c r="G145" s="15"/>
      <c r="H145" s="110"/>
      <c r="I145" s="89"/>
      <c r="J145" s="93">
        <f t="shared" si="16"/>
        <v>0</v>
      </c>
      <c r="K145" s="38">
        <v>0</v>
      </c>
      <c r="L145" s="93">
        <f t="shared" si="17"/>
        <v>0</v>
      </c>
      <c r="M145" s="89"/>
      <c r="N145" s="89">
        <f t="shared" si="18"/>
        <v>0</v>
      </c>
      <c r="O145" s="89"/>
      <c r="P145" s="89">
        <f t="shared" si="19"/>
        <v>0</v>
      </c>
      <c r="Q145" s="89">
        <f t="shared" si="21"/>
        <v>0</v>
      </c>
      <c r="R145" s="111">
        <f t="shared" si="20"/>
        <v>0</v>
      </c>
      <c r="S145" s="89">
        <f t="shared" si="22"/>
        <v>0</v>
      </c>
      <c r="T145" s="89">
        <f t="shared" si="23"/>
        <v>0</v>
      </c>
    </row>
    <row r="146" spans="1:20" ht="68.25" customHeight="1" x14ac:dyDescent="0.2">
      <c r="A146" s="36">
        <v>108.1</v>
      </c>
      <c r="B146" s="20" t="s">
        <v>169</v>
      </c>
      <c r="C146" s="13">
        <v>347</v>
      </c>
      <c r="D146" s="37" t="s">
        <v>35</v>
      </c>
      <c r="E146" s="46" t="s">
        <v>36</v>
      </c>
      <c r="F146" s="110"/>
      <c r="G146" s="15"/>
      <c r="H146" s="110"/>
      <c r="I146" s="89"/>
      <c r="J146" s="93">
        <f t="shared" si="16"/>
        <v>0</v>
      </c>
      <c r="K146" s="38">
        <v>347</v>
      </c>
      <c r="L146" s="93">
        <f t="shared" si="17"/>
        <v>0</v>
      </c>
      <c r="M146" s="89"/>
      <c r="N146" s="89">
        <f t="shared" si="18"/>
        <v>0</v>
      </c>
      <c r="O146" s="89"/>
      <c r="P146" s="89">
        <f t="shared" si="19"/>
        <v>0</v>
      </c>
      <c r="Q146" s="89">
        <f t="shared" si="21"/>
        <v>347</v>
      </c>
      <c r="R146" s="111">
        <f t="shared" si="20"/>
        <v>0</v>
      </c>
      <c r="S146" s="89">
        <f t="shared" si="22"/>
        <v>0</v>
      </c>
      <c r="T146" s="89">
        <f t="shared" si="23"/>
        <v>0</v>
      </c>
    </row>
    <row r="147" spans="1:20" ht="59.25" customHeight="1" x14ac:dyDescent="0.2">
      <c r="A147" s="36">
        <v>108.2</v>
      </c>
      <c r="B147" s="20" t="s">
        <v>170</v>
      </c>
      <c r="C147" s="13">
        <v>250</v>
      </c>
      <c r="D147" s="37" t="s">
        <v>35</v>
      </c>
      <c r="E147" s="46" t="s">
        <v>36</v>
      </c>
      <c r="F147" s="110"/>
      <c r="G147" s="15"/>
      <c r="H147" s="110"/>
      <c r="I147" s="89"/>
      <c r="J147" s="93">
        <f t="shared" si="16"/>
        <v>0</v>
      </c>
      <c r="K147" s="38">
        <v>250</v>
      </c>
      <c r="L147" s="93">
        <f t="shared" si="17"/>
        <v>0</v>
      </c>
      <c r="M147" s="89"/>
      <c r="N147" s="89">
        <f t="shared" si="18"/>
        <v>0</v>
      </c>
      <c r="O147" s="89"/>
      <c r="P147" s="89">
        <f t="shared" si="19"/>
        <v>0</v>
      </c>
      <c r="Q147" s="89">
        <f t="shared" si="21"/>
        <v>250</v>
      </c>
      <c r="R147" s="111">
        <f t="shared" si="20"/>
        <v>0</v>
      </c>
      <c r="S147" s="89">
        <f t="shared" si="22"/>
        <v>0</v>
      </c>
      <c r="T147" s="89">
        <f t="shared" si="23"/>
        <v>0</v>
      </c>
    </row>
    <row r="148" spans="1:20" ht="108.75" customHeight="1" x14ac:dyDescent="0.2">
      <c r="A148" s="36">
        <v>109</v>
      </c>
      <c r="B148" s="20" t="s">
        <v>171</v>
      </c>
      <c r="C148" s="13"/>
      <c r="D148" s="28"/>
      <c r="E148" s="105"/>
      <c r="F148" s="110"/>
      <c r="G148" s="15"/>
      <c r="H148" s="110"/>
      <c r="I148" s="89"/>
      <c r="J148" s="93">
        <f t="shared" si="16"/>
        <v>0</v>
      </c>
      <c r="K148" s="38">
        <v>0</v>
      </c>
      <c r="L148" s="93">
        <f t="shared" si="17"/>
        <v>0</v>
      </c>
      <c r="M148" s="89"/>
      <c r="N148" s="89">
        <f t="shared" si="18"/>
        <v>0</v>
      </c>
      <c r="O148" s="89"/>
      <c r="P148" s="89">
        <f t="shared" si="19"/>
        <v>0</v>
      </c>
      <c r="Q148" s="89">
        <f t="shared" si="21"/>
        <v>0</v>
      </c>
      <c r="R148" s="111">
        <f t="shared" si="20"/>
        <v>0</v>
      </c>
      <c r="S148" s="89">
        <f t="shared" si="22"/>
        <v>0</v>
      </c>
      <c r="T148" s="89">
        <f t="shared" si="23"/>
        <v>0</v>
      </c>
    </row>
    <row r="149" spans="1:20" ht="62.25" customHeight="1" x14ac:dyDescent="0.2">
      <c r="A149" s="36">
        <v>109.01</v>
      </c>
      <c r="B149" s="20" t="s">
        <v>172</v>
      </c>
      <c r="C149" s="13">
        <v>110</v>
      </c>
      <c r="D149" s="28" t="s">
        <v>166</v>
      </c>
      <c r="E149" s="46" t="s">
        <v>73</v>
      </c>
      <c r="F149" s="110"/>
      <c r="G149" s="15"/>
      <c r="H149" s="110"/>
      <c r="I149" s="89"/>
      <c r="J149" s="93">
        <f t="shared" si="16"/>
        <v>0</v>
      </c>
      <c r="K149" s="38">
        <v>110</v>
      </c>
      <c r="L149" s="93">
        <f t="shared" si="17"/>
        <v>0</v>
      </c>
      <c r="M149" s="89"/>
      <c r="N149" s="89">
        <f t="shared" si="18"/>
        <v>0</v>
      </c>
      <c r="O149" s="89"/>
      <c r="P149" s="89">
        <f t="shared" si="19"/>
        <v>0</v>
      </c>
      <c r="Q149" s="89">
        <f t="shared" si="21"/>
        <v>110</v>
      </c>
      <c r="R149" s="111">
        <f t="shared" si="20"/>
        <v>0</v>
      </c>
      <c r="S149" s="89">
        <f t="shared" si="22"/>
        <v>0</v>
      </c>
      <c r="T149" s="89">
        <f t="shared" si="23"/>
        <v>0</v>
      </c>
    </row>
    <row r="150" spans="1:20" ht="15" x14ac:dyDescent="0.2">
      <c r="A150" s="36">
        <v>109.02</v>
      </c>
      <c r="B150" s="20" t="s">
        <v>173</v>
      </c>
      <c r="C150" s="13">
        <v>120</v>
      </c>
      <c r="D150" s="28" t="s">
        <v>166</v>
      </c>
      <c r="E150" s="46" t="s">
        <v>73</v>
      </c>
      <c r="F150" s="110"/>
      <c r="G150" s="15"/>
      <c r="H150" s="110"/>
      <c r="I150" s="89"/>
      <c r="J150" s="93">
        <f t="shared" si="16"/>
        <v>0</v>
      </c>
      <c r="K150" s="38">
        <v>120</v>
      </c>
      <c r="L150" s="93">
        <f t="shared" si="17"/>
        <v>0</v>
      </c>
      <c r="M150" s="89"/>
      <c r="N150" s="89">
        <f t="shared" si="18"/>
        <v>0</v>
      </c>
      <c r="O150" s="89"/>
      <c r="P150" s="89">
        <f t="shared" si="19"/>
        <v>0</v>
      </c>
      <c r="Q150" s="89">
        <f t="shared" si="21"/>
        <v>120</v>
      </c>
      <c r="R150" s="111">
        <f t="shared" si="20"/>
        <v>0</v>
      </c>
      <c r="S150" s="89">
        <f t="shared" si="22"/>
        <v>0</v>
      </c>
      <c r="T150" s="89">
        <f t="shared" si="23"/>
        <v>0</v>
      </c>
    </row>
    <row r="151" spans="1:20" ht="61.5" customHeight="1" x14ac:dyDescent="0.2">
      <c r="A151" s="36">
        <v>109.03</v>
      </c>
      <c r="B151" s="20" t="s">
        <v>174</v>
      </c>
      <c r="C151" s="13">
        <v>60</v>
      </c>
      <c r="D151" s="28" t="s">
        <v>166</v>
      </c>
      <c r="E151" s="46" t="s">
        <v>73</v>
      </c>
      <c r="F151" s="110"/>
      <c r="G151" s="15"/>
      <c r="H151" s="110"/>
      <c r="I151" s="89"/>
      <c r="J151" s="93">
        <f t="shared" si="16"/>
        <v>0</v>
      </c>
      <c r="K151" s="38">
        <v>60</v>
      </c>
      <c r="L151" s="93">
        <f t="shared" si="17"/>
        <v>0</v>
      </c>
      <c r="M151" s="89"/>
      <c r="N151" s="89">
        <f t="shared" si="18"/>
        <v>0</v>
      </c>
      <c r="O151" s="89"/>
      <c r="P151" s="89">
        <f t="shared" si="19"/>
        <v>0</v>
      </c>
      <c r="Q151" s="89">
        <f t="shared" si="21"/>
        <v>60</v>
      </c>
      <c r="R151" s="111">
        <f t="shared" si="20"/>
        <v>0</v>
      </c>
      <c r="S151" s="89">
        <f t="shared" si="22"/>
        <v>0</v>
      </c>
      <c r="T151" s="89">
        <f t="shared" si="23"/>
        <v>0</v>
      </c>
    </row>
    <row r="152" spans="1:20" ht="58.5" customHeight="1" x14ac:dyDescent="0.2">
      <c r="A152" s="36">
        <v>109.04</v>
      </c>
      <c r="B152" s="20" t="s">
        <v>175</v>
      </c>
      <c r="C152" s="13">
        <v>60</v>
      </c>
      <c r="D152" s="28" t="s">
        <v>166</v>
      </c>
      <c r="E152" s="46" t="s">
        <v>73</v>
      </c>
      <c r="F152" s="110"/>
      <c r="G152" s="15"/>
      <c r="H152" s="110"/>
      <c r="I152" s="89"/>
      <c r="J152" s="93">
        <f t="shared" si="16"/>
        <v>0</v>
      </c>
      <c r="K152" s="38">
        <v>60</v>
      </c>
      <c r="L152" s="93">
        <f t="shared" si="17"/>
        <v>0</v>
      </c>
      <c r="M152" s="89"/>
      <c r="N152" s="89">
        <f t="shared" si="18"/>
        <v>0</v>
      </c>
      <c r="O152" s="89"/>
      <c r="P152" s="89">
        <f t="shared" si="19"/>
        <v>0</v>
      </c>
      <c r="Q152" s="89">
        <f t="shared" si="21"/>
        <v>60</v>
      </c>
      <c r="R152" s="111">
        <f t="shared" si="20"/>
        <v>0</v>
      </c>
      <c r="S152" s="89">
        <f t="shared" si="22"/>
        <v>0</v>
      </c>
      <c r="T152" s="89">
        <f t="shared" si="23"/>
        <v>0</v>
      </c>
    </row>
    <row r="153" spans="1:20" ht="70.5" customHeight="1" x14ac:dyDescent="0.2">
      <c r="A153" s="36">
        <v>109.05</v>
      </c>
      <c r="B153" s="20" t="s">
        <v>176</v>
      </c>
      <c r="C153" s="13">
        <v>65</v>
      </c>
      <c r="D153" s="28" t="s">
        <v>166</v>
      </c>
      <c r="E153" s="46" t="s">
        <v>73</v>
      </c>
      <c r="F153" s="110"/>
      <c r="G153" s="15"/>
      <c r="H153" s="110"/>
      <c r="I153" s="89"/>
      <c r="J153" s="93">
        <f t="shared" si="16"/>
        <v>0</v>
      </c>
      <c r="K153" s="38">
        <v>65</v>
      </c>
      <c r="L153" s="93">
        <f t="shared" si="17"/>
        <v>0</v>
      </c>
      <c r="M153" s="89"/>
      <c r="N153" s="89">
        <f t="shared" si="18"/>
        <v>0</v>
      </c>
      <c r="O153" s="89"/>
      <c r="P153" s="89">
        <f t="shared" si="19"/>
        <v>0</v>
      </c>
      <c r="Q153" s="89">
        <f t="shared" si="21"/>
        <v>65</v>
      </c>
      <c r="R153" s="111">
        <f t="shared" si="20"/>
        <v>0</v>
      </c>
      <c r="S153" s="89">
        <f t="shared" si="22"/>
        <v>0</v>
      </c>
      <c r="T153" s="89">
        <f t="shared" si="23"/>
        <v>0</v>
      </c>
    </row>
    <row r="154" spans="1:20" ht="67.5" customHeight="1" x14ac:dyDescent="0.2">
      <c r="A154" s="36">
        <v>109.06</v>
      </c>
      <c r="B154" s="20" t="s">
        <v>177</v>
      </c>
      <c r="C154" s="13">
        <v>60</v>
      </c>
      <c r="D154" s="28" t="s">
        <v>166</v>
      </c>
      <c r="E154" s="46" t="s">
        <v>73</v>
      </c>
      <c r="F154" s="110"/>
      <c r="G154" s="15"/>
      <c r="H154" s="110"/>
      <c r="I154" s="89"/>
      <c r="J154" s="93">
        <f t="shared" si="16"/>
        <v>0</v>
      </c>
      <c r="K154" s="38">
        <v>60</v>
      </c>
      <c r="L154" s="93">
        <f t="shared" si="17"/>
        <v>0</v>
      </c>
      <c r="M154" s="89"/>
      <c r="N154" s="89">
        <f t="shared" si="18"/>
        <v>0</v>
      </c>
      <c r="O154" s="89"/>
      <c r="P154" s="89">
        <f t="shared" si="19"/>
        <v>0</v>
      </c>
      <c r="Q154" s="89">
        <f t="shared" si="21"/>
        <v>60</v>
      </c>
      <c r="R154" s="111">
        <f t="shared" si="20"/>
        <v>0</v>
      </c>
      <c r="S154" s="89">
        <f t="shared" si="22"/>
        <v>0</v>
      </c>
      <c r="T154" s="89">
        <f t="shared" si="23"/>
        <v>0</v>
      </c>
    </row>
    <row r="155" spans="1:20" ht="63" customHeight="1" x14ac:dyDescent="0.2">
      <c r="A155" s="36">
        <v>109.07</v>
      </c>
      <c r="B155" s="20" t="s">
        <v>178</v>
      </c>
      <c r="C155" s="13">
        <v>110</v>
      </c>
      <c r="D155" s="28" t="s">
        <v>166</v>
      </c>
      <c r="E155" s="46" t="s">
        <v>73</v>
      </c>
      <c r="F155" s="110"/>
      <c r="G155" s="15"/>
      <c r="H155" s="110"/>
      <c r="I155" s="89"/>
      <c r="J155" s="93">
        <f t="shared" si="16"/>
        <v>0</v>
      </c>
      <c r="K155" s="38">
        <v>110</v>
      </c>
      <c r="L155" s="93">
        <f t="shared" si="17"/>
        <v>0</v>
      </c>
      <c r="M155" s="89"/>
      <c r="N155" s="89">
        <f t="shared" si="18"/>
        <v>0</v>
      </c>
      <c r="O155" s="89"/>
      <c r="P155" s="89">
        <f t="shared" si="19"/>
        <v>0</v>
      </c>
      <c r="Q155" s="89">
        <f t="shared" si="21"/>
        <v>110</v>
      </c>
      <c r="R155" s="111">
        <f t="shared" si="20"/>
        <v>0</v>
      </c>
      <c r="S155" s="89">
        <f t="shared" si="22"/>
        <v>0</v>
      </c>
      <c r="T155" s="89">
        <f t="shared" si="23"/>
        <v>0</v>
      </c>
    </row>
    <row r="156" spans="1:20" ht="61.5" customHeight="1" x14ac:dyDescent="0.2">
      <c r="A156" s="36">
        <v>109.08</v>
      </c>
      <c r="B156" s="20" t="s">
        <v>179</v>
      </c>
      <c r="C156" s="13">
        <v>100</v>
      </c>
      <c r="D156" s="28" t="s">
        <v>166</v>
      </c>
      <c r="E156" s="46" t="s">
        <v>73</v>
      </c>
      <c r="F156" s="110"/>
      <c r="G156" s="15"/>
      <c r="H156" s="110"/>
      <c r="I156" s="89"/>
      <c r="J156" s="93">
        <f t="shared" si="16"/>
        <v>0</v>
      </c>
      <c r="K156" s="38">
        <v>100</v>
      </c>
      <c r="L156" s="93">
        <f t="shared" si="17"/>
        <v>0</v>
      </c>
      <c r="M156" s="89"/>
      <c r="N156" s="89">
        <f t="shared" si="18"/>
        <v>0</v>
      </c>
      <c r="O156" s="89"/>
      <c r="P156" s="89">
        <f t="shared" si="19"/>
        <v>0</v>
      </c>
      <c r="Q156" s="89">
        <f t="shared" si="21"/>
        <v>100</v>
      </c>
      <c r="R156" s="111">
        <f t="shared" si="20"/>
        <v>0</v>
      </c>
      <c r="S156" s="89">
        <f t="shared" si="22"/>
        <v>0</v>
      </c>
      <c r="T156" s="89">
        <f t="shared" si="23"/>
        <v>0</v>
      </c>
    </row>
    <row r="157" spans="1:20" ht="66" customHeight="1" x14ac:dyDescent="0.2">
      <c r="A157" s="36">
        <v>109.09</v>
      </c>
      <c r="B157" s="20" t="s">
        <v>180</v>
      </c>
      <c r="C157" s="13">
        <v>110</v>
      </c>
      <c r="D157" s="28" t="s">
        <v>166</v>
      </c>
      <c r="E157" s="46" t="s">
        <v>73</v>
      </c>
      <c r="F157" s="110"/>
      <c r="G157" s="15"/>
      <c r="H157" s="110"/>
      <c r="I157" s="89"/>
      <c r="J157" s="93">
        <f t="shared" si="16"/>
        <v>0</v>
      </c>
      <c r="K157" s="38">
        <v>110</v>
      </c>
      <c r="L157" s="93">
        <f t="shared" si="17"/>
        <v>0</v>
      </c>
      <c r="M157" s="89"/>
      <c r="N157" s="89">
        <f t="shared" si="18"/>
        <v>0</v>
      </c>
      <c r="O157" s="89"/>
      <c r="P157" s="89">
        <f t="shared" si="19"/>
        <v>0</v>
      </c>
      <c r="Q157" s="89">
        <f t="shared" si="21"/>
        <v>110</v>
      </c>
      <c r="R157" s="111">
        <f t="shared" si="20"/>
        <v>0</v>
      </c>
      <c r="S157" s="89">
        <f t="shared" si="22"/>
        <v>0</v>
      </c>
      <c r="T157" s="89">
        <f t="shared" si="23"/>
        <v>0</v>
      </c>
    </row>
    <row r="158" spans="1:20" ht="66" customHeight="1" x14ac:dyDescent="0.2">
      <c r="A158" s="41">
        <v>109.1</v>
      </c>
      <c r="B158" s="20" t="s">
        <v>181</v>
      </c>
      <c r="C158" s="13">
        <v>100</v>
      </c>
      <c r="D158" s="28" t="s">
        <v>166</v>
      </c>
      <c r="E158" s="46" t="s">
        <v>73</v>
      </c>
      <c r="F158" s="110"/>
      <c r="G158" s="15"/>
      <c r="H158" s="110"/>
      <c r="I158" s="89"/>
      <c r="J158" s="93">
        <f t="shared" si="16"/>
        <v>0</v>
      </c>
      <c r="K158" s="38">
        <v>100</v>
      </c>
      <c r="L158" s="93">
        <f t="shared" si="17"/>
        <v>0</v>
      </c>
      <c r="M158" s="89"/>
      <c r="N158" s="89">
        <f t="shared" si="18"/>
        <v>0</v>
      </c>
      <c r="O158" s="89"/>
      <c r="P158" s="89">
        <f t="shared" si="19"/>
        <v>0</v>
      </c>
      <c r="Q158" s="89">
        <f t="shared" si="21"/>
        <v>100</v>
      </c>
      <c r="R158" s="111">
        <f t="shared" si="20"/>
        <v>0</v>
      </c>
      <c r="S158" s="89">
        <f t="shared" si="22"/>
        <v>0</v>
      </c>
      <c r="T158" s="89">
        <f t="shared" si="23"/>
        <v>0</v>
      </c>
    </row>
    <row r="159" spans="1:20" ht="56.25" customHeight="1" x14ac:dyDescent="0.2">
      <c r="A159" s="36">
        <v>109.11</v>
      </c>
      <c r="B159" s="20" t="s">
        <v>182</v>
      </c>
      <c r="C159" s="13">
        <v>110</v>
      </c>
      <c r="D159" s="28" t="s">
        <v>166</v>
      </c>
      <c r="E159" s="46" t="s">
        <v>73</v>
      </c>
      <c r="F159" s="110"/>
      <c r="G159" s="15"/>
      <c r="H159" s="110"/>
      <c r="I159" s="89"/>
      <c r="J159" s="93">
        <f t="shared" si="16"/>
        <v>0</v>
      </c>
      <c r="K159" s="38">
        <v>110</v>
      </c>
      <c r="L159" s="93">
        <f t="shared" si="17"/>
        <v>0</v>
      </c>
      <c r="M159" s="89"/>
      <c r="N159" s="89">
        <f t="shared" si="18"/>
        <v>0</v>
      </c>
      <c r="O159" s="89"/>
      <c r="P159" s="89">
        <f t="shared" si="19"/>
        <v>0</v>
      </c>
      <c r="Q159" s="89">
        <f t="shared" si="21"/>
        <v>110</v>
      </c>
      <c r="R159" s="111">
        <f t="shared" si="20"/>
        <v>0</v>
      </c>
      <c r="S159" s="89">
        <f t="shared" si="22"/>
        <v>0</v>
      </c>
      <c r="T159" s="89">
        <f t="shared" si="23"/>
        <v>0</v>
      </c>
    </row>
    <row r="160" spans="1:20" ht="15" x14ac:dyDescent="0.2">
      <c r="A160" s="36">
        <v>109.12</v>
      </c>
      <c r="B160" s="20" t="s">
        <v>183</v>
      </c>
      <c r="C160" s="13">
        <v>100</v>
      </c>
      <c r="D160" s="28" t="s">
        <v>166</v>
      </c>
      <c r="E160" s="46" t="s">
        <v>73</v>
      </c>
      <c r="F160" s="110"/>
      <c r="G160" s="15"/>
      <c r="H160" s="110"/>
      <c r="I160" s="89"/>
      <c r="J160" s="93">
        <f t="shared" si="16"/>
        <v>0</v>
      </c>
      <c r="K160" s="38">
        <v>100</v>
      </c>
      <c r="L160" s="93">
        <f t="shared" si="17"/>
        <v>0</v>
      </c>
      <c r="M160" s="89"/>
      <c r="N160" s="89">
        <f t="shared" si="18"/>
        <v>0</v>
      </c>
      <c r="O160" s="89"/>
      <c r="P160" s="89">
        <f t="shared" si="19"/>
        <v>0</v>
      </c>
      <c r="Q160" s="89">
        <f t="shared" si="21"/>
        <v>100</v>
      </c>
      <c r="R160" s="111">
        <f t="shared" si="20"/>
        <v>0</v>
      </c>
      <c r="S160" s="89">
        <f t="shared" si="22"/>
        <v>0</v>
      </c>
      <c r="T160" s="89">
        <f t="shared" si="23"/>
        <v>0</v>
      </c>
    </row>
    <row r="161" spans="1:20" ht="15" x14ac:dyDescent="0.2">
      <c r="A161" s="36">
        <v>109.13</v>
      </c>
      <c r="B161" s="20" t="s">
        <v>184</v>
      </c>
      <c r="C161" s="13">
        <v>65</v>
      </c>
      <c r="D161" s="28" t="s">
        <v>166</v>
      </c>
      <c r="E161" s="46" t="s">
        <v>73</v>
      </c>
      <c r="F161" s="110"/>
      <c r="G161" s="15"/>
      <c r="H161" s="110"/>
      <c r="I161" s="89"/>
      <c r="J161" s="93">
        <f t="shared" si="16"/>
        <v>0</v>
      </c>
      <c r="K161" s="38">
        <v>65</v>
      </c>
      <c r="L161" s="93">
        <f t="shared" si="17"/>
        <v>0</v>
      </c>
      <c r="M161" s="89"/>
      <c r="N161" s="89">
        <f t="shared" si="18"/>
        <v>0</v>
      </c>
      <c r="O161" s="89"/>
      <c r="P161" s="89">
        <f t="shared" si="19"/>
        <v>0</v>
      </c>
      <c r="Q161" s="89">
        <f t="shared" si="21"/>
        <v>65</v>
      </c>
      <c r="R161" s="111">
        <f t="shared" si="20"/>
        <v>0</v>
      </c>
      <c r="S161" s="89">
        <f t="shared" si="22"/>
        <v>0</v>
      </c>
      <c r="T161" s="89">
        <f t="shared" si="23"/>
        <v>0</v>
      </c>
    </row>
    <row r="162" spans="1:20" ht="15" x14ac:dyDescent="0.2">
      <c r="A162" s="36">
        <v>109.14</v>
      </c>
      <c r="B162" s="20" t="s">
        <v>185</v>
      </c>
      <c r="C162" s="13">
        <v>60</v>
      </c>
      <c r="D162" s="28" t="s">
        <v>166</v>
      </c>
      <c r="E162" s="46" t="s">
        <v>73</v>
      </c>
      <c r="F162" s="110"/>
      <c r="G162" s="15"/>
      <c r="H162" s="110"/>
      <c r="I162" s="89"/>
      <c r="J162" s="93">
        <f t="shared" si="16"/>
        <v>0</v>
      </c>
      <c r="K162" s="38">
        <v>60</v>
      </c>
      <c r="L162" s="93">
        <f t="shared" si="17"/>
        <v>0</v>
      </c>
      <c r="M162" s="89"/>
      <c r="N162" s="89">
        <f t="shared" si="18"/>
        <v>0</v>
      </c>
      <c r="O162" s="89"/>
      <c r="P162" s="89">
        <f t="shared" si="19"/>
        <v>0</v>
      </c>
      <c r="Q162" s="89">
        <f t="shared" si="21"/>
        <v>60</v>
      </c>
      <c r="R162" s="111">
        <f t="shared" si="20"/>
        <v>0</v>
      </c>
      <c r="S162" s="89">
        <f t="shared" si="22"/>
        <v>0</v>
      </c>
      <c r="T162" s="89">
        <f t="shared" si="23"/>
        <v>0</v>
      </c>
    </row>
    <row r="163" spans="1:20" ht="15" x14ac:dyDescent="0.2">
      <c r="A163" s="36">
        <v>109.15</v>
      </c>
      <c r="B163" s="20" t="s">
        <v>186</v>
      </c>
      <c r="C163" s="13">
        <v>40</v>
      </c>
      <c r="D163" s="28" t="s">
        <v>166</v>
      </c>
      <c r="E163" s="46" t="s">
        <v>73</v>
      </c>
      <c r="F163" s="110"/>
      <c r="G163" s="15"/>
      <c r="H163" s="110"/>
      <c r="I163" s="89"/>
      <c r="J163" s="93">
        <f t="shared" si="16"/>
        <v>0</v>
      </c>
      <c r="K163" s="38">
        <v>40</v>
      </c>
      <c r="L163" s="93">
        <f t="shared" si="17"/>
        <v>0</v>
      </c>
      <c r="M163" s="89"/>
      <c r="N163" s="89">
        <f t="shared" si="18"/>
        <v>0</v>
      </c>
      <c r="O163" s="89"/>
      <c r="P163" s="89">
        <f t="shared" si="19"/>
        <v>0</v>
      </c>
      <c r="Q163" s="89">
        <f t="shared" si="21"/>
        <v>40</v>
      </c>
      <c r="R163" s="111">
        <f t="shared" si="20"/>
        <v>0</v>
      </c>
      <c r="S163" s="89">
        <f t="shared" si="22"/>
        <v>0</v>
      </c>
      <c r="T163" s="89">
        <f t="shared" si="23"/>
        <v>0</v>
      </c>
    </row>
    <row r="164" spans="1:20" ht="15" x14ac:dyDescent="0.2">
      <c r="A164" s="36"/>
      <c r="B164" s="20" t="s">
        <v>187</v>
      </c>
      <c r="C164" s="13">
        <v>40</v>
      </c>
      <c r="D164" s="28" t="s">
        <v>166</v>
      </c>
      <c r="E164" s="46" t="s">
        <v>73</v>
      </c>
      <c r="F164" s="110"/>
      <c r="G164" s="15"/>
      <c r="H164" s="110"/>
      <c r="I164" s="89"/>
      <c r="J164" s="93">
        <f t="shared" si="16"/>
        <v>0</v>
      </c>
      <c r="K164" s="38">
        <v>40</v>
      </c>
      <c r="L164" s="93">
        <f t="shared" si="17"/>
        <v>0</v>
      </c>
      <c r="M164" s="89"/>
      <c r="N164" s="89">
        <f t="shared" si="18"/>
        <v>0</v>
      </c>
      <c r="O164" s="89"/>
      <c r="P164" s="89">
        <f t="shared" si="19"/>
        <v>0</v>
      </c>
      <c r="Q164" s="89">
        <f t="shared" si="21"/>
        <v>40</v>
      </c>
      <c r="R164" s="111">
        <f t="shared" si="20"/>
        <v>0</v>
      </c>
      <c r="S164" s="89">
        <f t="shared" si="22"/>
        <v>0</v>
      </c>
      <c r="T164" s="89">
        <f t="shared" si="23"/>
        <v>0</v>
      </c>
    </row>
    <row r="165" spans="1:20" ht="63.75" x14ac:dyDescent="0.2">
      <c r="A165" s="36">
        <v>110</v>
      </c>
      <c r="B165" s="20" t="s">
        <v>188</v>
      </c>
      <c r="C165" s="13"/>
      <c r="D165" s="28"/>
      <c r="E165" s="46"/>
      <c r="F165" s="110"/>
      <c r="G165" s="15"/>
      <c r="H165" s="110"/>
      <c r="I165" s="89"/>
      <c r="J165" s="93">
        <f t="shared" si="16"/>
        <v>0</v>
      </c>
      <c r="K165" s="38">
        <v>0</v>
      </c>
      <c r="L165" s="93">
        <f t="shared" si="17"/>
        <v>0</v>
      </c>
      <c r="M165" s="89"/>
      <c r="N165" s="89">
        <f t="shared" si="18"/>
        <v>0</v>
      </c>
      <c r="O165" s="89"/>
      <c r="P165" s="89">
        <f t="shared" si="19"/>
        <v>0</v>
      </c>
      <c r="Q165" s="89">
        <f t="shared" si="21"/>
        <v>0</v>
      </c>
      <c r="R165" s="111">
        <f t="shared" si="20"/>
        <v>0</v>
      </c>
      <c r="S165" s="89">
        <f t="shared" si="22"/>
        <v>0</v>
      </c>
      <c r="T165" s="89">
        <f t="shared" si="23"/>
        <v>0</v>
      </c>
    </row>
    <row r="166" spans="1:20" ht="15" x14ac:dyDescent="0.2">
      <c r="A166" s="36">
        <v>110.01</v>
      </c>
      <c r="B166" s="20" t="s">
        <v>189</v>
      </c>
      <c r="C166" s="13">
        <v>165</v>
      </c>
      <c r="D166" s="28" t="s">
        <v>107</v>
      </c>
      <c r="E166" s="46" t="s">
        <v>36</v>
      </c>
      <c r="F166" s="110"/>
      <c r="G166" s="15"/>
      <c r="H166" s="110"/>
      <c r="I166" s="89"/>
      <c r="J166" s="93">
        <f t="shared" si="16"/>
        <v>0</v>
      </c>
      <c r="K166" s="38">
        <v>165</v>
      </c>
      <c r="L166" s="93">
        <f t="shared" si="17"/>
        <v>0</v>
      </c>
      <c r="M166" s="89"/>
      <c r="N166" s="89">
        <f t="shared" si="18"/>
        <v>0</v>
      </c>
      <c r="O166" s="89"/>
      <c r="P166" s="89">
        <f t="shared" si="19"/>
        <v>0</v>
      </c>
      <c r="Q166" s="89">
        <f t="shared" si="21"/>
        <v>165</v>
      </c>
      <c r="R166" s="111">
        <f t="shared" si="20"/>
        <v>0</v>
      </c>
      <c r="S166" s="89">
        <f t="shared" si="22"/>
        <v>0</v>
      </c>
      <c r="T166" s="89">
        <f t="shared" si="23"/>
        <v>0</v>
      </c>
    </row>
    <row r="167" spans="1:20" ht="69.75" customHeight="1" x14ac:dyDescent="0.2">
      <c r="A167" s="36">
        <v>110.02</v>
      </c>
      <c r="B167" s="20" t="s">
        <v>190</v>
      </c>
      <c r="C167" s="13">
        <v>193.2</v>
      </c>
      <c r="D167" s="28" t="s">
        <v>107</v>
      </c>
      <c r="E167" s="46" t="s">
        <v>36</v>
      </c>
      <c r="F167" s="110"/>
      <c r="G167" s="15"/>
      <c r="H167" s="110"/>
      <c r="I167" s="89"/>
      <c r="J167" s="93">
        <f t="shared" si="16"/>
        <v>0</v>
      </c>
      <c r="K167" s="38">
        <v>193.2</v>
      </c>
      <c r="L167" s="93">
        <f t="shared" si="17"/>
        <v>0</v>
      </c>
      <c r="M167" s="89"/>
      <c r="N167" s="89">
        <f t="shared" si="18"/>
        <v>0</v>
      </c>
      <c r="O167" s="89"/>
      <c r="P167" s="89">
        <f t="shared" si="19"/>
        <v>0</v>
      </c>
      <c r="Q167" s="89">
        <f t="shared" si="21"/>
        <v>193.2</v>
      </c>
      <c r="R167" s="111">
        <f t="shared" si="20"/>
        <v>0</v>
      </c>
      <c r="S167" s="89">
        <f t="shared" si="22"/>
        <v>0</v>
      </c>
      <c r="T167" s="89">
        <f t="shared" si="23"/>
        <v>0</v>
      </c>
    </row>
    <row r="168" spans="1:20" ht="62.25" customHeight="1" x14ac:dyDescent="0.2">
      <c r="A168" s="36">
        <v>110.03</v>
      </c>
      <c r="B168" s="20" t="s">
        <v>191</v>
      </c>
      <c r="C168" s="13">
        <v>37.4</v>
      </c>
      <c r="D168" s="28" t="s">
        <v>107</v>
      </c>
      <c r="E168" s="46" t="s">
        <v>36</v>
      </c>
      <c r="F168" s="110"/>
      <c r="G168" s="15"/>
      <c r="H168" s="110"/>
      <c r="I168" s="89"/>
      <c r="J168" s="93">
        <f t="shared" si="16"/>
        <v>0</v>
      </c>
      <c r="K168" s="38">
        <v>37.4</v>
      </c>
      <c r="L168" s="93">
        <f t="shared" si="17"/>
        <v>0</v>
      </c>
      <c r="M168" s="89"/>
      <c r="N168" s="89">
        <f t="shared" si="18"/>
        <v>0</v>
      </c>
      <c r="O168" s="89"/>
      <c r="P168" s="89">
        <f t="shared" si="19"/>
        <v>0</v>
      </c>
      <c r="Q168" s="89">
        <f t="shared" si="21"/>
        <v>37.4</v>
      </c>
      <c r="R168" s="111">
        <f t="shared" si="20"/>
        <v>0</v>
      </c>
      <c r="S168" s="89">
        <f t="shared" si="22"/>
        <v>0</v>
      </c>
      <c r="T168" s="89">
        <f t="shared" si="23"/>
        <v>0</v>
      </c>
    </row>
    <row r="169" spans="1:20" ht="99" customHeight="1" x14ac:dyDescent="0.2">
      <c r="A169" s="36">
        <v>111</v>
      </c>
      <c r="B169" s="20" t="s">
        <v>192</v>
      </c>
      <c r="C169" s="13"/>
      <c r="D169" s="28"/>
      <c r="E169" s="46"/>
      <c r="F169" s="110"/>
      <c r="G169" s="15"/>
      <c r="H169" s="110"/>
      <c r="I169" s="89"/>
      <c r="J169" s="93">
        <f t="shared" si="16"/>
        <v>0</v>
      </c>
      <c r="K169" s="38">
        <v>0</v>
      </c>
      <c r="L169" s="93">
        <f t="shared" si="17"/>
        <v>0</v>
      </c>
      <c r="M169" s="89"/>
      <c r="N169" s="89">
        <f t="shared" si="18"/>
        <v>0</v>
      </c>
      <c r="O169" s="89"/>
      <c r="P169" s="89">
        <f t="shared" si="19"/>
        <v>0</v>
      </c>
      <c r="Q169" s="89">
        <f t="shared" si="21"/>
        <v>0</v>
      </c>
      <c r="R169" s="111">
        <f t="shared" si="20"/>
        <v>0</v>
      </c>
      <c r="S169" s="89">
        <f t="shared" si="22"/>
        <v>0</v>
      </c>
      <c r="T169" s="89">
        <f t="shared" si="23"/>
        <v>0</v>
      </c>
    </row>
    <row r="170" spans="1:20" ht="15" x14ac:dyDescent="0.2">
      <c r="A170" s="36">
        <v>111.1</v>
      </c>
      <c r="B170" s="20" t="s">
        <v>193</v>
      </c>
      <c r="C170" s="13">
        <v>48</v>
      </c>
      <c r="D170" s="28" t="s">
        <v>166</v>
      </c>
      <c r="E170" s="46" t="s">
        <v>73</v>
      </c>
      <c r="F170" s="110"/>
      <c r="G170" s="15"/>
      <c r="H170" s="110"/>
      <c r="I170" s="89"/>
      <c r="J170" s="93">
        <f t="shared" si="16"/>
        <v>0</v>
      </c>
      <c r="K170" s="38">
        <v>48</v>
      </c>
      <c r="L170" s="93">
        <f t="shared" si="17"/>
        <v>0</v>
      </c>
      <c r="M170" s="89"/>
      <c r="N170" s="89">
        <f t="shared" si="18"/>
        <v>0</v>
      </c>
      <c r="O170" s="89"/>
      <c r="P170" s="89">
        <f t="shared" si="19"/>
        <v>0</v>
      </c>
      <c r="Q170" s="89">
        <f t="shared" si="21"/>
        <v>48</v>
      </c>
      <c r="R170" s="111">
        <f t="shared" si="20"/>
        <v>0</v>
      </c>
      <c r="S170" s="89">
        <f t="shared" si="22"/>
        <v>0</v>
      </c>
      <c r="T170" s="89">
        <f t="shared" si="23"/>
        <v>0</v>
      </c>
    </row>
    <row r="171" spans="1:20" ht="15" x14ac:dyDescent="0.2">
      <c r="A171" s="36">
        <v>111.2</v>
      </c>
      <c r="B171" s="20" t="s">
        <v>194</v>
      </c>
      <c r="C171" s="13">
        <v>58</v>
      </c>
      <c r="D171" s="28" t="s">
        <v>166</v>
      </c>
      <c r="E171" s="46" t="s">
        <v>73</v>
      </c>
      <c r="F171" s="110"/>
      <c r="G171" s="15"/>
      <c r="H171" s="110"/>
      <c r="I171" s="89"/>
      <c r="J171" s="93">
        <f t="shared" si="16"/>
        <v>0</v>
      </c>
      <c r="K171" s="38">
        <v>58</v>
      </c>
      <c r="L171" s="93">
        <f t="shared" si="17"/>
        <v>0</v>
      </c>
      <c r="M171" s="89"/>
      <c r="N171" s="89">
        <f t="shared" si="18"/>
        <v>0</v>
      </c>
      <c r="O171" s="89"/>
      <c r="P171" s="89">
        <f t="shared" si="19"/>
        <v>0</v>
      </c>
      <c r="Q171" s="89">
        <f t="shared" si="21"/>
        <v>58</v>
      </c>
      <c r="R171" s="111">
        <f t="shared" si="20"/>
        <v>0</v>
      </c>
      <c r="S171" s="89">
        <f t="shared" si="22"/>
        <v>0</v>
      </c>
      <c r="T171" s="89">
        <f t="shared" si="23"/>
        <v>0</v>
      </c>
    </row>
    <row r="172" spans="1:20" ht="66.75" customHeight="1" x14ac:dyDescent="0.2">
      <c r="A172" s="36">
        <v>112</v>
      </c>
      <c r="B172" s="20" t="s">
        <v>195</v>
      </c>
      <c r="C172" s="13"/>
      <c r="D172" s="28"/>
      <c r="E172" s="46"/>
      <c r="F172" s="110"/>
      <c r="G172" s="15"/>
      <c r="H172" s="110"/>
      <c r="I172" s="89"/>
      <c r="J172" s="93">
        <f t="shared" si="16"/>
        <v>0</v>
      </c>
      <c r="K172" s="38">
        <v>0</v>
      </c>
      <c r="L172" s="93">
        <f t="shared" si="17"/>
        <v>0</v>
      </c>
      <c r="M172" s="89"/>
      <c r="N172" s="89">
        <f t="shared" si="18"/>
        <v>0</v>
      </c>
      <c r="O172" s="89"/>
      <c r="P172" s="89">
        <f t="shared" si="19"/>
        <v>0</v>
      </c>
      <c r="Q172" s="89">
        <f t="shared" si="21"/>
        <v>0</v>
      </c>
      <c r="R172" s="111">
        <f t="shared" si="20"/>
        <v>0</v>
      </c>
      <c r="S172" s="89">
        <f t="shared" si="22"/>
        <v>0</v>
      </c>
      <c r="T172" s="89">
        <f t="shared" si="23"/>
        <v>0</v>
      </c>
    </row>
    <row r="173" spans="1:20" ht="15" x14ac:dyDescent="0.2">
      <c r="A173" s="36">
        <v>112.1</v>
      </c>
      <c r="B173" s="20" t="s">
        <v>196</v>
      </c>
      <c r="C173" s="13">
        <v>25</v>
      </c>
      <c r="D173" s="28" t="s">
        <v>166</v>
      </c>
      <c r="E173" s="46" t="s">
        <v>73</v>
      </c>
      <c r="F173" s="110"/>
      <c r="G173" s="15"/>
      <c r="H173" s="110"/>
      <c r="I173" s="89"/>
      <c r="J173" s="93">
        <f t="shared" si="16"/>
        <v>0</v>
      </c>
      <c r="K173" s="38">
        <v>25</v>
      </c>
      <c r="L173" s="93">
        <f t="shared" si="17"/>
        <v>0</v>
      </c>
      <c r="M173" s="89"/>
      <c r="N173" s="89">
        <f t="shared" si="18"/>
        <v>0</v>
      </c>
      <c r="O173" s="89"/>
      <c r="P173" s="89">
        <f t="shared" si="19"/>
        <v>0</v>
      </c>
      <c r="Q173" s="89">
        <f t="shared" si="21"/>
        <v>25</v>
      </c>
      <c r="R173" s="111">
        <f t="shared" si="20"/>
        <v>0</v>
      </c>
      <c r="S173" s="89">
        <f t="shared" si="22"/>
        <v>0</v>
      </c>
      <c r="T173" s="89">
        <f t="shared" si="23"/>
        <v>0</v>
      </c>
    </row>
    <row r="174" spans="1:20" ht="15" x14ac:dyDescent="0.2">
      <c r="A174" s="36">
        <v>112.2</v>
      </c>
      <c r="B174" s="20" t="s">
        <v>197</v>
      </c>
      <c r="C174" s="13">
        <v>30</v>
      </c>
      <c r="D174" s="28" t="s">
        <v>166</v>
      </c>
      <c r="E174" s="46" t="s">
        <v>73</v>
      </c>
      <c r="F174" s="110"/>
      <c r="G174" s="15"/>
      <c r="H174" s="110"/>
      <c r="I174" s="89"/>
      <c r="J174" s="93">
        <f t="shared" si="16"/>
        <v>0</v>
      </c>
      <c r="K174" s="38">
        <v>30</v>
      </c>
      <c r="L174" s="93">
        <f t="shared" si="17"/>
        <v>0</v>
      </c>
      <c r="M174" s="89"/>
      <c r="N174" s="89">
        <f t="shared" si="18"/>
        <v>0</v>
      </c>
      <c r="O174" s="89"/>
      <c r="P174" s="89">
        <f t="shared" si="19"/>
        <v>0</v>
      </c>
      <c r="Q174" s="89">
        <f t="shared" si="21"/>
        <v>30</v>
      </c>
      <c r="R174" s="111">
        <f t="shared" si="20"/>
        <v>0</v>
      </c>
      <c r="S174" s="89">
        <f t="shared" si="22"/>
        <v>0</v>
      </c>
      <c r="T174" s="89">
        <f t="shared" si="23"/>
        <v>0</v>
      </c>
    </row>
    <row r="175" spans="1:20" ht="15" x14ac:dyDescent="0.2">
      <c r="A175" s="36">
        <v>112.3</v>
      </c>
      <c r="B175" s="20" t="s">
        <v>191</v>
      </c>
      <c r="C175" s="13">
        <v>8</v>
      </c>
      <c r="D175" s="28" t="s">
        <v>166</v>
      </c>
      <c r="E175" s="46" t="s">
        <v>73</v>
      </c>
      <c r="F175" s="110"/>
      <c r="G175" s="15"/>
      <c r="H175" s="110"/>
      <c r="I175" s="89"/>
      <c r="J175" s="93">
        <f t="shared" si="16"/>
        <v>0</v>
      </c>
      <c r="K175" s="38">
        <v>8</v>
      </c>
      <c r="L175" s="93">
        <f t="shared" si="17"/>
        <v>0</v>
      </c>
      <c r="M175" s="89"/>
      <c r="N175" s="89">
        <f t="shared" si="18"/>
        <v>0</v>
      </c>
      <c r="O175" s="89"/>
      <c r="P175" s="89">
        <f t="shared" si="19"/>
        <v>0</v>
      </c>
      <c r="Q175" s="89">
        <f t="shared" si="21"/>
        <v>8</v>
      </c>
      <c r="R175" s="111">
        <f t="shared" si="20"/>
        <v>0</v>
      </c>
      <c r="S175" s="89">
        <f t="shared" si="22"/>
        <v>0</v>
      </c>
      <c r="T175" s="89">
        <f t="shared" si="23"/>
        <v>0</v>
      </c>
    </row>
    <row r="176" spans="1:20" ht="38.25" x14ac:dyDescent="0.2">
      <c r="A176" s="36">
        <v>113</v>
      </c>
      <c r="B176" s="20" t="s">
        <v>198</v>
      </c>
      <c r="C176" s="13"/>
      <c r="D176" s="28"/>
      <c r="E176" s="46"/>
      <c r="F176" s="110"/>
      <c r="G176" s="15"/>
      <c r="H176" s="110"/>
      <c r="I176" s="89"/>
      <c r="J176" s="93">
        <f t="shared" si="16"/>
        <v>0</v>
      </c>
      <c r="K176" s="38">
        <v>0</v>
      </c>
      <c r="L176" s="93">
        <f t="shared" si="17"/>
        <v>0</v>
      </c>
      <c r="M176" s="89"/>
      <c r="N176" s="89">
        <f t="shared" si="18"/>
        <v>0</v>
      </c>
      <c r="O176" s="89"/>
      <c r="P176" s="89">
        <f t="shared" si="19"/>
        <v>0</v>
      </c>
      <c r="Q176" s="89">
        <f t="shared" si="21"/>
        <v>0</v>
      </c>
      <c r="R176" s="111">
        <f t="shared" si="20"/>
        <v>0</v>
      </c>
      <c r="S176" s="89">
        <f t="shared" si="22"/>
        <v>0</v>
      </c>
      <c r="T176" s="89">
        <f t="shared" si="23"/>
        <v>0</v>
      </c>
    </row>
    <row r="177" spans="1:20" ht="15" x14ac:dyDescent="0.2">
      <c r="A177" s="36">
        <v>113.1</v>
      </c>
      <c r="B177" s="20" t="s">
        <v>196</v>
      </c>
      <c r="C177" s="13">
        <v>30</v>
      </c>
      <c r="D177" s="28" t="s">
        <v>166</v>
      </c>
      <c r="E177" s="46" t="s">
        <v>73</v>
      </c>
      <c r="F177" s="110"/>
      <c r="G177" s="15"/>
      <c r="H177" s="110"/>
      <c r="I177" s="89"/>
      <c r="J177" s="93">
        <f t="shared" si="16"/>
        <v>0</v>
      </c>
      <c r="K177" s="38">
        <v>30</v>
      </c>
      <c r="L177" s="93">
        <f t="shared" si="17"/>
        <v>0</v>
      </c>
      <c r="M177" s="89"/>
      <c r="N177" s="89">
        <f t="shared" si="18"/>
        <v>0</v>
      </c>
      <c r="O177" s="89"/>
      <c r="P177" s="89">
        <f t="shared" si="19"/>
        <v>0</v>
      </c>
      <c r="Q177" s="89">
        <f t="shared" si="21"/>
        <v>30</v>
      </c>
      <c r="R177" s="111">
        <f t="shared" si="20"/>
        <v>0</v>
      </c>
      <c r="S177" s="89">
        <f t="shared" si="22"/>
        <v>0</v>
      </c>
      <c r="T177" s="89">
        <f t="shared" si="23"/>
        <v>0</v>
      </c>
    </row>
    <row r="178" spans="1:20" ht="15" x14ac:dyDescent="0.2">
      <c r="A178" s="36">
        <v>113.2</v>
      </c>
      <c r="B178" s="20" t="s">
        <v>197</v>
      </c>
      <c r="C178" s="13">
        <v>25</v>
      </c>
      <c r="D178" s="28" t="s">
        <v>166</v>
      </c>
      <c r="E178" s="46" t="s">
        <v>73</v>
      </c>
      <c r="F178" s="110"/>
      <c r="G178" s="15"/>
      <c r="H178" s="110"/>
      <c r="I178" s="89"/>
      <c r="J178" s="93">
        <f t="shared" si="16"/>
        <v>0</v>
      </c>
      <c r="K178" s="38">
        <v>25</v>
      </c>
      <c r="L178" s="93">
        <f t="shared" si="17"/>
        <v>0</v>
      </c>
      <c r="M178" s="89"/>
      <c r="N178" s="89">
        <f t="shared" si="18"/>
        <v>0</v>
      </c>
      <c r="O178" s="89"/>
      <c r="P178" s="89">
        <f t="shared" si="19"/>
        <v>0</v>
      </c>
      <c r="Q178" s="89">
        <f t="shared" si="21"/>
        <v>25</v>
      </c>
      <c r="R178" s="111">
        <f t="shared" si="20"/>
        <v>0</v>
      </c>
      <c r="S178" s="89">
        <f t="shared" si="22"/>
        <v>0</v>
      </c>
      <c r="T178" s="89">
        <f t="shared" si="23"/>
        <v>0</v>
      </c>
    </row>
    <row r="179" spans="1:20" ht="15" x14ac:dyDescent="0.2">
      <c r="A179" s="36">
        <v>113.3</v>
      </c>
      <c r="B179" s="20" t="s">
        <v>191</v>
      </c>
      <c r="C179" s="13">
        <v>2</v>
      </c>
      <c r="D179" s="28" t="s">
        <v>166</v>
      </c>
      <c r="E179" s="46" t="s">
        <v>73</v>
      </c>
      <c r="F179" s="110"/>
      <c r="G179" s="15"/>
      <c r="H179" s="110"/>
      <c r="I179" s="89"/>
      <c r="J179" s="93">
        <f t="shared" si="16"/>
        <v>0</v>
      </c>
      <c r="K179" s="38">
        <v>2</v>
      </c>
      <c r="L179" s="93">
        <f t="shared" si="17"/>
        <v>0</v>
      </c>
      <c r="M179" s="89"/>
      <c r="N179" s="89">
        <f t="shared" si="18"/>
        <v>0</v>
      </c>
      <c r="O179" s="89"/>
      <c r="P179" s="89">
        <f t="shared" si="19"/>
        <v>0</v>
      </c>
      <c r="Q179" s="89">
        <f t="shared" si="21"/>
        <v>2</v>
      </c>
      <c r="R179" s="111">
        <f t="shared" si="20"/>
        <v>0</v>
      </c>
      <c r="S179" s="89">
        <f t="shared" si="22"/>
        <v>0</v>
      </c>
      <c r="T179" s="89">
        <f t="shared" si="23"/>
        <v>0</v>
      </c>
    </row>
    <row r="180" spans="1:20" ht="66.75" customHeight="1" x14ac:dyDescent="0.2">
      <c r="A180" s="36">
        <v>114</v>
      </c>
      <c r="B180" s="20" t="s">
        <v>199</v>
      </c>
      <c r="C180" s="13"/>
      <c r="D180" s="28"/>
      <c r="E180" s="46"/>
      <c r="F180" s="110"/>
      <c r="G180" s="15"/>
      <c r="H180" s="110"/>
      <c r="I180" s="89"/>
      <c r="J180" s="93">
        <f t="shared" si="16"/>
        <v>0</v>
      </c>
      <c r="K180" s="38">
        <v>0</v>
      </c>
      <c r="L180" s="93">
        <f t="shared" si="17"/>
        <v>0</v>
      </c>
      <c r="M180" s="89"/>
      <c r="N180" s="89">
        <f t="shared" si="18"/>
        <v>0</v>
      </c>
      <c r="O180" s="89"/>
      <c r="P180" s="89">
        <f t="shared" si="19"/>
        <v>0</v>
      </c>
      <c r="Q180" s="89">
        <f t="shared" si="21"/>
        <v>0</v>
      </c>
      <c r="R180" s="111">
        <f t="shared" si="20"/>
        <v>0</v>
      </c>
      <c r="S180" s="89">
        <f t="shared" si="22"/>
        <v>0</v>
      </c>
      <c r="T180" s="89">
        <f t="shared" si="23"/>
        <v>0</v>
      </c>
    </row>
    <row r="181" spans="1:20" ht="15" x14ac:dyDescent="0.2">
      <c r="A181" s="36">
        <v>114.1</v>
      </c>
      <c r="B181" s="20" t="s">
        <v>200</v>
      </c>
      <c r="C181" s="13">
        <v>35</v>
      </c>
      <c r="D181" s="42" t="s">
        <v>72</v>
      </c>
      <c r="E181" s="46" t="s">
        <v>73</v>
      </c>
      <c r="F181" s="110"/>
      <c r="G181" s="15"/>
      <c r="H181" s="110"/>
      <c r="I181" s="89"/>
      <c r="J181" s="93">
        <f t="shared" si="16"/>
        <v>0</v>
      </c>
      <c r="K181" s="38">
        <v>35</v>
      </c>
      <c r="L181" s="93">
        <f t="shared" si="17"/>
        <v>0</v>
      </c>
      <c r="M181" s="89"/>
      <c r="N181" s="89">
        <f t="shared" si="18"/>
        <v>0</v>
      </c>
      <c r="O181" s="89"/>
      <c r="P181" s="89">
        <f t="shared" si="19"/>
        <v>0</v>
      </c>
      <c r="Q181" s="89">
        <f t="shared" si="21"/>
        <v>35</v>
      </c>
      <c r="R181" s="111">
        <f t="shared" si="20"/>
        <v>0</v>
      </c>
      <c r="S181" s="89">
        <f t="shared" si="22"/>
        <v>0</v>
      </c>
      <c r="T181" s="89">
        <f t="shared" si="23"/>
        <v>0</v>
      </c>
    </row>
    <row r="182" spans="1:20" ht="15" x14ac:dyDescent="0.2">
      <c r="A182" s="36">
        <v>114.2</v>
      </c>
      <c r="B182" s="20" t="s">
        <v>201</v>
      </c>
      <c r="C182" s="13">
        <v>25</v>
      </c>
      <c r="D182" s="37" t="s">
        <v>166</v>
      </c>
      <c r="E182" s="46" t="s">
        <v>73</v>
      </c>
      <c r="F182" s="110"/>
      <c r="G182" s="15"/>
      <c r="H182" s="110"/>
      <c r="I182" s="89"/>
      <c r="J182" s="93">
        <f t="shared" si="16"/>
        <v>0</v>
      </c>
      <c r="K182" s="38">
        <v>25</v>
      </c>
      <c r="L182" s="93">
        <f t="shared" si="17"/>
        <v>0</v>
      </c>
      <c r="M182" s="89"/>
      <c r="N182" s="89">
        <f t="shared" si="18"/>
        <v>0</v>
      </c>
      <c r="O182" s="89"/>
      <c r="P182" s="89">
        <f t="shared" si="19"/>
        <v>0</v>
      </c>
      <c r="Q182" s="89">
        <f t="shared" si="21"/>
        <v>25</v>
      </c>
      <c r="R182" s="111">
        <f t="shared" si="20"/>
        <v>0</v>
      </c>
      <c r="S182" s="89">
        <f t="shared" si="22"/>
        <v>0</v>
      </c>
      <c r="T182" s="89">
        <f t="shared" si="23"/>
        <v>0</v>
      </c>
    </row>
    <row r="183" spans="1:20" ht="15" x14ac:dyDescent="0.2">
      <c r="A183" s="36">
        <v>114.3</v>
      </c>
      <c r="B183" s="20" t="s">
        <v>191</v>
      </c>
      <c r="C183" s="13">
        <v>6</v>
      </c>
      <c r="D183" s="37" t="s">
        <v>72</v>
      </c>
      <c r="E183" s="46" t="s">
        <v>73</v>
      </c>
      <c r="F183" s="110"/>
      <c r="G183" s="15"/>
      <c r="H183" s="110"/>
      <c r="I183" s="89"/>
      <c r="J183" s="93">
        <f t="shared" si="16"/>
        <v>0</v>
      </c>
      <c r="K183" s="38">
        <v>6</v>
      </c>
      <c r="L183" s="93">
        <f t="shared" si="17"/>
        <v>0</v>
      </c>
      <c r="M183" s="89"/>
      <c r="N183" s="89">
        <f t="shared" si="18"/>
        <v>0</v>
      </c>
      <c r="O183" s="89"/>
      <c r="P183" s="89">
        <f t="shared" si="19"/>
        <v>0</v>
      </c>
      <c r="Q183" s="89">
        <f t="shared" si="21"/>
        <v>6</v>
      </c>
      <c r="R183" s="111">
        <f t="shared" si="20"/>
        <v>0</v>
      </c>
      <c r="S183" s="89">
        <f t="shared" si="22"/>
        <v>0</v>
      </c>
      <c r="T183" s="89">
        <f t="shared" si="23"/>
        <v>0</v>
      </c>
    </row>
    <row r="184" spans="1:20" ht="66.75" customHeight="1" x14ac:dyDescent="0.2">
      <c r="A184" s="36">
        <v>115</v>
      </c>
      <c r="B184" s="20" t="s">
        <v>202</v>
      </c>
      <c r="C184" s="13"/>
      <c r="D184" s="37"/>
      <c r="E184" s="46"/>
      <c r="F184" s="110"/>
      <c r="G184" s="15"/>
      <c r="H184" s="110"/>
      <c r="I184" s="89"/>
      <c r="J184" s="93">
        <f t="shared" si="16"/>
        <v>0</v>
      </c>
      <c r="K184" s="38">
        <v>0</v>
      </c>
      <c r="L184" s="93">
        <f t="shared" si="17"/>
        <v>0</v>
      </c>
      <c r="M184" s="89"/>
      <c r="N184" s="89">
        <f t="shared" si="18"/>
        <v>0</v>
      </c>
      <c r="O184" s="89"/>
      <c r="P184" s="89">
        <f t="shared" si="19"/>
        <v>0</v>
      </c>
      <c r="Q184" s="89">
        <f t="shared" si="21"/>
        <v>0</v>
      </c>
      <c r="R184" s="111">
        <f t="shared" si="20"/>
        <v>0</v>
      </c>
      <c r="S184" s="89">
        <f t="shared" si="22"/>
        <v>0</v>
      </c>
      <c r="T184" s="89">
        <f t="shared" si="23"/>
        <v>0</v>
      </c>
    </row>
    <row r="185" spans="1:20" ht="15" x14ac:dyDescent="0.2">
      <c r="A185" s="36">
        <v>115.1</v>
      </c>
      <c r="B185" s="20" t="s">
        <v>200</v>
      </c>
      <c r="C185" s="13">
        <v>35</v>
      </c>
      <c r="D185" s="42" t="s">
        <v>72</v>
      </c>
      <c r="E185" s="46" t="s">
        <v>73</v>
      </c>
      <c r="F185" s="110"/>
      <c r="G185" s="15"/>
      <c r="H185" s="110"/>
      <c r="I185" s="89"/>
      <c r="J185" s="93">
        <f t="shared" si="16"/>
        <v>0</v>
      </c>
      <c r="K185" s="38">
        <v>35</v>
      </c>
      <c r="L185" s="93">
        <f t="shared" si="17"/>
        <v>0</v>
      </c>
      <c r="M185" s="89"/>
      <c r="N185" s="89">
        <f t="shared" si="18"/>
        <v>0</v>
      </c>
      <c r="O185" s="89"/>
      <c r="P185" s="89">
        <f t="shared" si="19"/>
        <v>0</v>
      </c>
      <c r="Q185" s="89">
        <f t="shared" si="21"/>
        <v>35</v>
      </c>
      <c r="R185" s="111">
        <f t="shared" si="20"/>
        <v>0</v>
      </c>
      <c r="S185" s="89">
        <f t="shared" si="22"/>
        <v>0</v>
      </c>
      <c r="T185" s="89">
        <f t="shared" si="23"/>
        <v>0</v>
      </c>
    </row>
    <row r="186" spans="1:20" ht="15" x14ac:dyDescent="0.2">
      <c r="A186" s="36">
        <v>115.2</v>
      </c>
      <c r="B186" s="20" t="s">
        <v>201</v>
      </c>
      <c r="C186" s="13">
        <v>25</v>
      </c>
      <c r="D186" s="42" t="s">
        <v>72</v>
      </c>
      <c r="E186" s="46" t="s">
        <v>73</v>
      </c>
      <c r="F186" s="110"/>
      <c r="G186" s="15"/>
      <c r="H186" s="110"/>
      <c r="I186" s="89"/>
      <c r="J186" s="93">
        <f t="shared" si="16"/>
        <v>0</v>
      </c>
      <c r="K186" s="38">
        <v>25</v>
      </c>
      <c r="L186" s="93">
        <f t="shared" si="17"/>
        <v>0</v>
      </c>
      <c r="M186" s="89"/>
      <c r="N186" s="89">
        <f t="shared" si="18"/>
        <v>0</v>
      </c>
      <c r="O186" s="89"/>
      <c r="P186" s="89">
        <f t="shared" si="19"/>
        <v>0</v>
      </c>
      <c r="Q186" s="89">
        <f t="shared" si="21"/>
        <v>25</v>
      </c>
      <c r="R186" s="111">
        <f t="shared" si="20"/>
        <v>0</v>
      </c>
      <c r="S186" s="89">
        <f t="shared" si="22"/>
        <v>0</v>
      </c>
      <c r="T186" s="89">
        <f t="shared" si="23"/>
        <v>0</v>
      </c>
    </row>
    <row r="187" spans="1:20" ht="15" x14ac:dyDescent="0.2">
      <c r="A187" s="36">
        <v>115.3</v>
      </c>
      <c r="B187" s="20" t="s">
        <v>191</v>
      </c>
      <c r="C187" s="13">
        <v>7</v>
      </c>
      <c r="D187" s="42" t="s">
        <v>72</v>
      </c>
      <c r="E187" s="46" t="s">
        <v>73</v>
      </c>
      <c r="F187" s="110"/>
      <c r="G187" s="15"/>
      <c r="H187" s="110"/>
      <c r="I187" s="89"/>
      <c r="J187" s="93">
        <f t="shared" si="16"/>
        <v>0</v>
      </c>
      <c r="K187" s="38">
        <v>7</v>
      </c>
      <c r="L187" s="93">
        <f t="shared" si="17"/>
        <v>0</v>
      </c>
      <c r="M187" s="89"/>
      <c r="N187" s="89">
        <f t="shared" si="18"/>
        <v>0</v>
      </c>
      <c r="O187" s="89"/>
      <c r="P187" s="89">
        <f t="shared" si="19"/>
        <v>0</v>
      </c>
      <c r="Q187" s="89">
        <f t="shared" si="21"/>
        <v>7</v>
      </c>
      <c r="R187" s="111">
        <f t="shared" si="20"/>
        <v>0</v>
      </c>
      <c r="S187" s="89">
        <f t="shared" si="22"/>
        <v>0</v>
      </c>
      <c r="T187" s="89">
        <f t="shared" si="23"/>
        <v>0</v>
      </c>
    </row>
    <row r="188" spans="1:20" ht="66.75" customHeight="1" x14ac:dyDescent="0.2">
      <c r="A188" s="36">
        <v>116</v>
      </c>
      <c r="B188" s="20" t="s">
        <v>203</v>
      </c>
      <c r="C188" s="13"/>
      <c r="D188" s="42"/>
      <c r="E188" s="46"/>
      <c r="F188" s="110"/>
      <c r="G188" s="15"/>
      <c r="H188" s="110"/>
      <c r="I188" s="89"/>
      <c r="J188" s="93">
        <f t="shared" si="16"/>
        <v>0</v>
      </c>
      <c r="K188" s="38">
        <v>0</v>
      </c>
      <c r="L188" s="93">
        <f t="shared" si="17"/>
        <v>0</v>
      </c>
      <c r="M188" s="89"/>
      <c r="N188" s="89">
        <f t="shared" si="18"/>
        <v>0</v>
      </c>
      <c r="O188" s="89"/>
      <c r="P188" s="89">
        <f t="shared" si="19"/>
        <v>0</v>
      </c>
      <c r="Q188" s="89">
        <f t="shared" si="21"/>
        <v>0</v>
      </c>
      <c r="R188" s="111">
        <f t="shared" si="20"/>
        <v>0</v>
      </c>
      <c r="S188" s="89">
        <f t="shared" si="22"/>
        <v>0</v>
      </c>
      <c r="T188" s="89">
        <f t="shared" si="23"/>
        <v>0</v>
      </c>
    </row>
    <row r="189" spans="1:20" ht="15" x14ac:dyDescent="0.2">
      <c r="A189" s="36">
        <v>116.1</v>
      </c>
      <c r="B189" s="20" t="s">
        <v>200</v>
      </c>
      <c r="C189" s="13">
        <v>10</v>
      </c>
      <c r="D189" s="42" t="s">
        <v>72</v>
      </c>
      <c r="E189" s="46" t="s">
        <v>73</v>
      </c>
      <c r="F189" s="110"/>
      <c r="G189" s="15"/>
      <c r="H189" s="110"/>
      <c r="I189" s="89"/>
      <c r="J189" s="93">
        <f t="shared" si="16"/>
        <v>0</v>
      </c>
      <c r="K189" s="38">
        <v>10</v>
      </c>
      <c r="L189" s="93">
        <f t="shared" si="17"/>
        <v>0</v>
      </c>
      <c r="M189" s="89"/>
      <c r="N189" s="89">
        <f t="shared" si="18"/>
        <v>0</v>
      </c>
      <c r="O189" s="89"/>
      <c r="P189" s="89">
        <f t="shared" si="19"/>
        <v>0</v>
      </c>
      <c r="Q189" s="89">
        <f t="shared" si="21"/>
        <v>10</v>
      </c>
      <c r="R189" s="111">
        <f t="shared" si="20"/>
        <v>0</v>
      </c>
      <c r="S189" s="89">
        <f t="shared" si="22"/>
        <v>0</v>
      </c>
      <c r="T189" s="89">
        <f t="shared" si="23"/>
        <v>0</v>
      </c>
    </row>
    <row r="190" spans="1:20" ht="15" x14ac:dyDescent="0.2">
      <c r="A190" s="36">
        <v>116.2</v>
      </c>
      <c r="B190" s="20" t="s">
        <v>201</v>
      </c>
      <c r="C190" s="13">
        <v>7</v>
      </c>
      <c r="D190" s="42" t="s">
        <v>72</v>
      </c>
      <c r="E190" s="46" t="s">
        <v>73</v>
      </c>
      <c r="F190" s="110"/>
      <c r="G190" s="15"/>
      <c r="H190" s="110"/>
      <c r="I190" s="89"/>
      <c r="J190" s="93">
        <f t="shared" si="16"/>
        <v>0</v>
      </c>
      <c r="K190" s="38">
        <v>7</v>
      </c>
      <c r="L190" s="93">
        <f t="shared" si="17"/>
        <v>0</v>
      </c>
      <c r="M190" s="89"/>
      <c r="N190" s="89">
        <f t="shared" si="18"/>
        <v>0</v>
      </c>
      <c r="O190" s="89"/>
      <c r="P190" s="89">
        <f t="shared" si="19"/>
        <v>0</v>
      </c>
      <c r="Q190" s="89">
        <f t="shared" si="21"/>
        <v>7</v>
      </c>
      <c r="R190" s="111">
        <f t="shared" si="20"/>
        <v>0</v>
      </c>
      <c r="S190" s="89">
        <f t="shared" si="22"/>
        <v>0</v>
      </c>
      <c r="T190" s="89">
        <f t="shared" si="23"/>
        <v>0</v>
      </c>
    </row>
    <row r="191" spans="1:20" ht="15" x14ac:dyDescent="0.2">
      <c r="A191" s="36">
        <v>116.3</v>
      </c>
      <c r="B191" s="20" t="s">
        <v>191</v>
      </c>
      <c r="C191" s="13">
        <v>4</v>
      </c>
      <c r="D191" s="42" t="s">
        <v>72</v>
      </c>
      <c r="E191" s="46" t="s">
        <v>73</v>
      </c>
      <c r="F191" s="110"/>
      <c r="G191" s="15"/>
      <c r="H191" s="110"/>
      <c r="I191" s="89"/>
      <c r="J191" s="93">
        <f t="shared" si="16"/>
        <v>0</v>
      </c>
      <c r="K191" s="38">
        <v>4</v>
      </c>
      <c r="L191" s="93">
        <f t="shared" si="17"/>
        <v>0</v>
      </c>
      <c r="M191" s="89"/>
      <c r="N191" s="89">
        <f t="shared" si="18"/>
        <v>0</v>
      </c>
      <c r="O191" s="89"/>
      <c r="P191" s="89">
        <f t="shared" si="19"/>
        <v>0</v>
      </c>
      <c r="Q191" s="89">
        <f t="shared" si="21"/>
        <v>4</v>
      </c>
      <c r="R191" s="111">
        <f t="shared" si="20"/>
        <v>0</v>
      </c>
      <c r="S191" s="89">
        <f t="shared" si="22"/>
        <v>0</v>
      </c>
      <c r="T191" s="89">
        <f t="shared" si="23"/>
        <v>0</v>
      </c>
    </row>
    <row r="192" spans="1:20" ht="66.75" customHeight="1" x14ac:dyDescent="0.2">
      <c r="A192" s="36">
        <v>117</v>
      </c>
      <c r="B192" s="20" t="s">
        <v>204</v>
      </c>
      <c r="C192" s="13"/>
      <c r="D192" s="42"/>
      <c r="E192" s="46"/>
      <c r="F192" s="110"/>
      <c r="G192" s="15"/>
      <c r="H192" s="110"/>
      <c r="I192" s="89"/>
      <c r="J192" s="93">
        <f t="shared" si="16"/>
        <v>0</v>
      </c>
      <c r="K192" s="38">
        <v>0</v>
      </c>
      <c r="L192" s="93">
        <f t="shared" si="17"/>
        <v>0</v>
      </c>
      <c r="M192" s="89"/>
      <c r="N192" s="89">
        <f t="shared" si="18"/>
        <v>0</v>
      </c>
      <c r="O192" s="89"/>
      <c r="P192" s="89">
        <f t="shared" si="19"/>
        <v>0</v>
      </c>
      <c r="Q192" s="89">
        <f t="shared" si="21"/>
        <v>0</v>
      </c>
      <c r="R192" s="111">
        <f t="shared" si="20"/>
        <v>0</v>
      </c>
      <c r="S192" s="89">
        <f t="shared" si="22"/>
        <v>0</v>
      </c>
      <c r="T192" s="89">
        <f t="shared" si="23"/>
        <v>0</v>
      </c>
    </row>
    <row r="193" spans="1:20" ht="15" x14ac:dyDescent="0.2">
      <c r="A193" s="36">
        <v>117.1</v>
      </c>
      <c r="B193" s="20" t="s">
        <v>200</v>
      </c>
      <c r="C193" s="13">
        <v>15</v>
      </c>
      <c r="D193" s="42" t="s">
        <v>72</v>
      </c>
      <c r="E193" s="46" t="s">
        <v>73</v>
      </c>
      <c r="F193" s="110"/>
      <c r="G193" s="15"/>
      <c r="H193" s="110"/>
      <c r="I193" s="89"/>
      <c r="J193" s="93">
        <f t="shared" si="16"/>
        <v>0</v>
      </c>
      <c r="K193" s="38">
        <v>15</v>
      </c>
      <c r="L193" s="93">
        <f t="shared" si="17"/>
        <v>0</v>
      </c>
      <c r="M193" s="89"/>
      <c r="N193" s="89">
        <f t="shared" si="18"/>
        <v>0</v>
      </c>
      <c r="O193" s="89"/>
      <c r="P193" s="89">
        <f t="shared" si="19"/>
        <v>0</v>
      </c>
      <c r="Q193" s="89">
        <f t="shared" si="21"/>
        <v>15</v>
      </c>
      <c r="R193" s="111">
        <f t="shared" si="20"/>
        <v>0</v>
      </c>
      <c r="S193" s="89">
        <f t="shared" si="22"/>
        <v>0</v>
      </c>
      <c r="T193" s="89">
        <f t="shared" si="23"/>
        <v>0</v>
      </c>
    </row>
    <row r="194" spans="1:20" ht="15" x14ac:dyDescent="0.2">
      <c r="A194" s="36">
        <v>117.2</v>
      </c>
      <c r="B194" s="20" t="s">
        <v>201</v>
      </c>
      <c r="C194" s="13">
        <v>9</v>
      </c>
      <c r="D194" s="42" t="s">
        <v>72</v>
      </c>
      <c r="E194" s="46" t="s">
        <v>73</v>
      </c>
      <c r="F194" s="110"/>
      <c r="G194" s="15"/>
      <c r="H194" s="110"/>
      <c r="I194" s="89"/>
      <c r="J194" s="93">
        <f t="shared" si="16"/>
        <v>0</v>
      </c>
      <c r="K194" s="38">
        <v>9</v>
      </c>
      <c r="L194" s="93">
        <f t="shared" si="17"/>
        <v>0</v>
      </c>
      <c r="M194" s="89"/>
      <c r="N194" s="89">
        <f t="shared" si="18"/>
        <v>0</v>
      </c>
      <c r="O194" s="89"/>
      <c r="P194" s="89">
        <f t="shared" si="19"/>
        <v>0</v>
      </c>
      <c r="Q194" s="89">
        <f t="shared" si="21"/>
        <v>9</v>
      </c>
      <c r="R194" s="111">
        <f t="shared" si="20"/>
        <v>0</v>
      </c>
      <c r="S194" s="89">
        <f t="shared" si="22"/>
        <v>0</v>
      </c>
      <c r="T194" s="89">
        <f t="shared" si="23"/>
        <v>0</v>
      </c>
    </row>
    <row r="195" spans="1:20" ht="66.75" customHeight="1" x14ac:dyDescent="0.2">
      <c r="A195" s="36">
        <v>118</v>
      </c>
      <c r="B195" s="20" t="s">
        <v>205</v>
      </c>
      <c r="C195" s="13"/>
      <c r="D195" s="42"/>
      <c r="E195" s="46"/>
      <c r="F195" s="110"/>
      <c r="G195" s="15"/>
      <c r="H195" s="110"/>
      <c r="I195" s="89"/>
      <c r="J195" s="93">
        <f t="shared" si="16"/>
        <v>0</v>
      </c>
      <c r="K195" s="38">
        <v>0</v>
      </c>
      <c r="L195" s="93">
        <f t="shared" si="17"/>
        <v>0</v>
      </c>
      <c r="M195" s="89"/>
      <c r="N195" s="89">
        <f t="shared" si="18"/>
        <v>0</v>
      </c>
      <c r="O195" s="89"/>
      <c r="P195" s="89">
        <f t="shared" si="19"/>
        <v>0</v>
      </c>
      <c r="Q195" s="89">
        <f t="shared" si="21"/>
        <v>0</v>
      </c>
      <c r="R195" s="111">
        <f t="shared" si="20"/>
        <v>0</v>
      </c>
      <c r="S195" s="89">
        <f t="shared" si="22"/>
        <v>0</v>
      </c>
      <c r="T195" s="89">
        <f t="shared" si="23"/>
        <v>0</v>
      </c>
    </row>
    <row r="196" spans="1:20" ht="15" x14ac:dyDescent="0.2">
      <c r="A196" s="36">
        <v>118.1</v>
      </c>
      <c r="B196" s="20" t="s">
        <v>200</v>
      </c>
      <c r="C196" s="13">
        <v>15</v>
      </c>
      <c r="D196" s="42" t="s">
        <v>72</v>
      </c>
      <c r="E196" s="46" t="s">
        <v>73</v>
      </c>
      <c r="F196" s="110"/>
      <c r="G196" s="15"/>
      <c r="H196" s="110"/>
      <c r="I196" s="89"/>
      <c r="J196" s="93">
        <f t="shared" si="16"/>
        <v>0</v>
      </c>
      <c r="K196" s="38">
        <v>15</v>
      </c>
      <c r="L196" s="93">
        <f t="shared" si="17"/>
        <v>0</v>
      </c>
      <c r="M196" s="89"/>
      <c r="N196" s="89">
        <f t="shared" si="18"/>
        <v>0</v>
      </c>
      <c r="O196" s="89"/>
      <c r="P196" s="89">
        <f t="shared" si="19"/>
        <v>0</v>
      </c>
      <c r="Q196" s="89">
        <f t="shared" si="21"/>
        <v>15</v>
      </c>
      <c r="R196" s="111">
        <f t="shared" si="20"/>
        <v>0</v>
      </c>
      <c r="S196" s="89">
        <f t="shared" si="22"/>
        <v>0</v>
      </c>
      <c r="T196" s="89">
        <f t="shared" si="23"/>
        <v>0</v>
      </c>
    </row>
    <row r="197" spans="1:20" ht="15" x14ac:dyDescent="0.2">
      <c r="A197" s="36">
        <v>118.2</v>
      </c>
      <c r="B197" s="20" t="s">
        <v>201</v>
      </c>
      <c r="C197" s="13">
        <v>9</v>
      </c>
      <c r="D197" s="42" t="s">
        <v>72</v>
      </c>
      <c r="E197" s="46" t="s">
        <v>73</v>
      </c>
      <c r="F197" s="110"/>
      <c r="G197" s="15"/>
      <c r="H197" s="110"/>
      <c r="I197" s="89"/>
      <c r="J197" s="93">
        <f t="shared" si="16"/>
        <v>0</v>
      </c>
      <c r="K197" s="38">
        <v>9</v>
      </c>
      <c r="L197" s="93">
        <f t="shared" si="17"/>
        <v>0</v>
      </c>
      <c r="M197" s="89"/>
      <c r="N197" s="89">
        <f t="shared" si="18"/>
        <v>0</v>
      </c>
      <c r="O197" s="89"/>
      <c r="P197" s="89">
        <f t="shared" si="19"/>
        <v>0</v>
      </c>
      <c r="Q197" s="89">
        <f t="shared" si="21"/>
        <v>9</v>
      </c>
      <c r="R197" s="111">
        <f t="shared" si="20"/>
        <v>0</v>
      </c>
      <c r="S197" s="89">
        <f t="shared" si="22"/>
        <v>0</v>
      </c>
      <c r="T197" s="89">
        <f t="shared" si="23"/>
        <v>0</v>
      </c>
    </row>
    <row r="198" spans="1:20" ht="51" x14ac:dyDescent="0.2">
      <c r="A198" s="36">
        <v>119</v>
      </c>
      <c r="B198" s="20" t="s">
        <v>206</v>
      </c>
      <c r="C198" s="13">
        <v>10</v>
      </c>
      <c r="D198" s="42" t="s">
        <v>72</v>
      </c>
      <c r="E198" s="46" t="s">
        <v>73</v>
      </c>
      <c r="F198" s="110"/>
      <c r="G198" s="15"/>
      <c r="H198" s="110"/>
      <c r="I198" s="89"/>
      <c r="J198" s="93">
        <f t="shared" si="16"/>
        <v>0</v>
      </c>
      <c r="K198" s="38">
        <v>10</v>
      </c>
      <c r="L198" s="93">
        <f t="shared" si="17"/>
        <v>0</v>
      </c>
      <c r="M198" s="89"/>
      <c r="N198" s="89">
        <f t="shared" si="18"/>
        <v>0</v>
      </c>
      <c r="O198" s="89"/>
      <c r="P198" s="89">
        <f t="shared" si="19"/>
        <v>0</v>
      </c>
      <c r="Q198" s="89">
        <f t="shared" si="21"/>
        <v>10</v>
      </c>
      <c r="R198" s="111">
        <f t="shared" si="20"/>
        <v>0</v>
      </c>
      <c r="S198" s="89">
        <f t="shared" si="22"/>
        <v>0</v>
      </c>
      <c r="T198" s="89">
        <f t="shared" si="23"/>
        <v>0</v>
      </c>
    </row>
    <row r="199" spans="1:20" ht="51" x14ac:dyDescent="0.2">
      <c r="A199" s="36">
        <v>120</v>
      </c>
      <c r="B199" s="20" t="s">
        <v>207</v>
      </c>
      <c r="C199" s="13">
        <v>10</v>
      </c>
      <c r="D199" s="42" t="s">
        <v>72</v>
      </c>
      <c r="E199" s="46" t="s">
        <v>73</v>
      </c>
      <c r="F199" s="110"/>
      <c r="G199" s="15"/>
      <c r="H199" s="110"/>
      <c r="I199" s="89"/>
      <c r="J199" s="93">
        <f t="shared" si="16"/>
        <v>0</v>
      </c>
      <c r="K199" s="38">
        <v>10</v>
      </c>
      <c r="L199" s="93">
        <f t="shared" si="17"/>
        <v>0</v>
      </c>
      <c r="M199" s="89"/>
      <c r="N199" s="89">
        <f t="shared" si="18"/>
        <v>0</v>
      </c>
      <c r="O199" s="89"/>
      <c r="P199" s="89">
        <f t="shared" si="19"/>
        <v>0</v>
      </c>
      <c r="Q199" s="89">
        <f t="shared" si="21"/>
        <v>10</v>
      </c>
      <c r="R199" s="111">
        <f t="shared" si="20"/>
        <v>0</v>
      </c>
      <c r="S199" s="89">
        <f t="shared" si="22"/>
        <v>0</v>
      </c>
      <c r="T199" s="89">
        <f t="shared" si="23"/>
        <v>0</v>
      </c>
    </row>
    <row r="200" spans="1:20" ht="38.25" x14ac:dyDescent="0.2">
      <c r="A200" s="36">
        <v>121</v>
      </c>
      <c r="B200" s="26" t="s">
        <v>208</v>
      </c>
      <c r="C200" s="13"/>
      <c r="D200" s="42"/>
      <c r="E200" s="46"/>
      <c r="F200" s="110"/>
      <c r="G200" s="15"/>
      <c r="H200" s="110"/>
      <c r="I200" s="89"/>
      <c r="J200" s="93">
        <f t="shared" si="16"/>
        <v>0</v>
      </c>
      <c r="K200" s="38">
        <v>0</v>
      </c>
      <c r="L200" s="93">
        <f t="shared" si="17"/>
        <v>0</v>
      </c>
      <c r="M200" s="89"/>
      <c r="N200" s="89">
        <f t="shared" si="18"/>
        <v>0</v>
      </c>
      <c r="O200" s="89"/>
      <c r="P200" s="89">
        <f t="shared" si="19"/>
        <v>0</v>
      </c>
      <c r="Q200" s="89">
        <f t="shared" si="21"/>
        <v>0</v>
      </c>
      <c r="R200" s="111">
        <f t="shared" si="20"/>
        <v>0</v>
      </c>
      <c r="S200" s="89">
        <f t="shared" si="22"/>
        <v>0</v>
      </c>
      <c r="T200" s="89">
        <f t="shared" si="23"/>
        <v>0</v>
      </c>
    </row>
    <row r="201" spans="1:20" ht="15" x14ac:dyDescent="0.2">
      <c r="A201" s="36">
        <v>121.1</v>
      </c>
      <c r="B201" s="20" t="s">
        <v>209</v>
      </c>
      <c r="C201" s="13">
        <v>1</v>
      </c>
      <c r="D201" s="42" t="s">
        <v>72</v>
      </c>
      <c r="E201" s="46" t="s">
        <v>73</v>
      </c>
      <c r="F201" s="110"/>
      <c r="G201" s="15"/>
      <c r="H201" s="110"/>
      <c r="I201" s="89"/>
      <c r="J201" s="93">
        <f t="shared" ref="J201:J260" si="24">ROUND(I201*F201,0)</f>
        <v>0</v>
      </c>
      <c r="K201" s="38">
        <v>1</v>
      </c>
      <c r="L201" s="93">
        <f t="shared" ref="L201:L260" si="25">ROUND(K201*F201,0)</f>
        <v>0</v>
      </c>
      <c r="M201" s="89"/>
      <c r="N201" s="89">
        <f t="shared" ref="N201:N260" si="26">ROUND(F201*M201,0)</f>
        <v>0</v>
      </c>
      <c r="O201" s="89"/>
      <c r="P201" s="89">
        <f t="shared" ref="P201:P260" si="27">ROUND(F201*O201,0)</f>
        <v>0</v>
      </c>
      <c r="Q201" s="89">
        <f t="shared" si="21"/>
        <v>1</v>
      </c>
      <c r="R201" s="111">
        <f t="shared" ref="R201:R260" si="28">C201-Q201</f>
        <v>0</v>
      </c>
      <c r="S201" s="89">
        <f t="shared" si="22"/>
        <v>0</v>
      </c>
      <c r="T201" s="89">
        <f t="shared" si="23"/>
        <v>0</v>
      </c>
    </row>
    <row r="202" spans="1:20" ht="15" x14ac:dyDescent="0.2">
      <c r="A202" s="36">
        <v>121.2</v>
      </c>
      <c r="B202" s="20" t="s">
        <v>210</v>
      </c>
      <c r="C202" s="13">
        <v>2</v>
      </c>
      <c r="D202" s="42" t="s">
        <v>72</v>
      </c>
      <c r="E202" s="46" t="s">
        <v>73</v>
      </c>
      <c r="F202" s="110"/>
      <c r="G202" s="15"/>
      <c r="H202" s="110"/>
      <c r="I202" s="89"/>
      <c r="J202" s="93">
        <f t="shared" si="24"/>
        <v>0</v>
      </c>
      <c r="K202" s="38">
        <v>2</v>
      </c>
      <c r="L202" s="93">
        <f t="shared" si="25"/>
        <v>0</v>
      </c>
      <c r="M202" s="89"/>
      <c r="N202" s="89">
        <f t="shared" si="26"/>
        <v>0</v>
      </c>
      <c r="O202" s="89"/>
      <c r="P202" s="89">
        <f t="shared" si="27"/>
        <v>0</v>
      </c>
      <c r="Q202" s="89">
        <f t="shared" ref="Q202:Q260" si="29">I202+K202+M202+O202</f>
        <v>2</v>
      </c>
      <c r="R202" s="111">
        <f t="shared" si="28"/>
        <v>0</v>
      </c>
      <c r="S202" s="89">
        <f t="shared" ref="S202:S260" si="30">P202+N202+L202+J202</f>
        <v>0</v>
      </c>
      <c r="T202" s="89">
        <f t="shared" ref="T202:T260" si="31">S202-H202</f>
        <v>0</v>
      </c>
    </row>
    <row r="203" spans="1:20" ht="51" x14ac:dyDescent="0.2">
      <c r="A203" s="36">
        <v>122</v>
      </c>
      <c r="B203" s="26" t="s">
        <v>211</v>
      </c>
      <c r="C203" s="13">
        <v>23</v>
      </c>
      <c r="D203" s="42" t="s">
        <v>72</v>
      </c>
      <c r="E203" s="46" t="s">
        <v>73</v>
      </c>
      <c r="F203" s="110"/>
      <c r="G203" s="15"/>
      <c r="H203" s="110"/>
      <c r="I203" s="89"/>
      <c r="J203" s="93">
        <f t="shared" si="24"/>
        <v>0</v>
      </c>
      <c r="K203" s="38">
        <v>23</v>
      </c>
      <c r="L203" s="93">
        <f t="shared" si="25"/>
        <v>0</v>
      </c>
      <c r="M203" s="89"/>
      <c r="N203" s="89">
        <f t="shared" si="26"/>
        <v>0</v>
      </c>
      <c r="O203" s="89"/>
      <c r="P203" s="89">
        <f t="shared" si="27"/>
        <v>0</v>
      </c>
      <c r="Q203" s="89">
        <f t="shared" si="29"/>
        <v>23</v>
      </c>
      <c r="R203" s="111">
        <f t="shared" si="28"/>
        <v>0</v>
      </c>
      <c r="S203" s="89">
        <f t="shared" si="30"/>
        <v>0</v>
      </c>
      <c r="T203" s="89">
        <f t="shared" si="31"/>
        <v>0</v>
      </c>
    </row>
    <row r="204" spans="1:20" ht="38.25" x14ac:dyDescent="0.2">
      <c r="A204" s="36">
        <v>123</v>
      </c>
      <c r="B204" s="20" t="s">
        <v>212</v>
      </c>
      <c r="C204" s="13"/>
      <c r="D204" s="42"/>
      <c r="E204" s="46"/>
      <c r="F204" s="110"/>
      <c r="G204" s="15"/>
      <c r="H204" s="110"/>
      <c r="I204" s="89"/>
      <c r="J204" s="93">
        <f t="shared" si="24"/>
        <v>0</v>
      </c>
      <c r="K204" s="38">
        <v>0</v>
      </c>
      <c r="L204" s="93">
        <f t="shared" si="25"/>
        <v>0</v>
      </c>
      <c r="M204" s="89"/>
      <c r="N204" s="89">
        <f t="shared" si="26"/>
        <v>0</v>
      </c>
      <c r="O204" s="89"/>
      <c r="P204" s="89">
        <f t="shared" si="27"/>
        <v>0</v>
      </c>
      <c r="Q204" s="89">
        <f t="shared" si="29"/>
        <v>0</v>
      </c>
      <c r="R204" s="111">
        <f t="shared" si="28"/>
        <v>0</v>
      </c>
      <c r="S204" s="89">
        <f t="shared" si="30"/>
        <v>0</v>
      </c>
      <c r="T204" s="89">
        <f t="shared" si="31"/>
        <v>0</v>
      </c>
    </row>
    <row r="205" spans="1:20" ht="15" x14ac:dyDescent="0.2">
      <c r="A205" s="36">
        <v>123.1</v>
      </c>
      <c r="B205" s="20" t="s">
        <v>200</v>
      </c>
      <c r="C205" s="13">
        <v>15</v>
      </c>
      <c r="D205" s="28"/>
      <c r="E205" s="46" t="s">
        <v>73</v>
      </c>
      <c r="F205" s="110"/>
      <c r="G205" s="15"/>
      <c r="H205" s="110"/>
      <c r="I205" s="89"/>
      <c r="J205" s="93">
        <f t="shared" si="24"/>
        <v>0</v>
      </c>
      <c r="K205" s="38">
        <v>15</v>
      </c>
      <c r="L205" s="93">
        <f t="shared" si="25"/>
        <v>0</v>
      </c>
      <c r="M205" s="89"/>
      <c r="N205" s="89">
        <f t="shared" si="26"/>
        <v>0</v>
      </c>
      <c r="O205" s="89"/>
      <c r="P205" s="89">
        <f t="shared" si="27"/>
        <v>0</v>
      </c>
      <c r="Q205" s="89">
        <f t="shared" si="29"/>
        <v>15</v>
      </c>
      <c r="R205" s="111">
        <f t="shared" si="28"/>
        <v>0</v>
      </c>
      <c r="S205" s="89">
        <f t="shared" si="30"/>
        <v>0</v>
      </c>
      <c r="T205" s="89">
        <f t="shared" si="31"/>
        <v>0</v>
      </c>
    </row>
    <row r="206" spans="1:20" ht="15" x14ac:dyDescent="0.2">
      <c r="A206" s="36">
        <v>123.2</v>
      </c>
      <c r="B206" s="20" t="s">
        <v>201</v>
      </c>
      <c r="C206" s="13">
        <v>10</v>
      </c>
      <c r="D206" s="42" t="s">
        <v>72</v>
      </c>
      <c r="E206" s="46" t="s">
        <v>73</v>
      </c>
      <c r="F206" s="110"/>
      <c r="G206" s="15"/>
      <c r="H206" s="110"/>
      <c r="I206" s="89"/>
      <c r="J206" s="93">
        <f t="shared" si="24"/>
        <v>0</v>
      </c>
      <c r="K206" s="38">
        <v>10</v>
      </c>
      <c r="L206" s="93">
        <f t="shared" si="25"/>
        <v>0</v>
      </c>
      <c r="M206" s="89"/>
      <c r="N206" s="89">
        <f t="shared" si="26"/>
        <v>0</v>
      </c>
      <c r="O206" s="89"/>
      <c r="P206" s="89">
        <f t="shared" si="27"/>
        <v>0</v>
      </c>
      <c r="Q206" s="89">
        <f t="shared" si="29"/>
        <v>10</v>
      </c>
      <c r="R206" s="111">
        <f t="shared" si="28"/>
        <v>0</v>
      </c>
      <c r="S206" s="89">
        <f t="shared" si="30"/>
        <v>0</v>
      </c>
      <c r="T206" s="89">
        <f t="shared" si="31"/>
        <v>0</v>
      </c>
    </row>
    <row r="207" spans="1:20" ht="51" x14ac:dyDescent="0.2">
      <c r="A207" s="36">
        <v>124</v>
      </c>
      <c r="B207" s="20" t="s">
        <v>213</v>
      </c>
      <c r="C207" s="13"/>
      <c r="D207" s="42"/>
      <c r="E207" s="46"/>
      <c r="F207" s="110"/>
      <c r="G207" s="15"/>
      <c r="H207" s="110"/>
      <c r="I207" s="89"/>
      <c r="J207" s="93">
        <f t="shared" si="24"/>
        <v>0</v>
      </c>
      <c r="K207" s="38">
        <v>0</v>
      </c>
      <c r="L207" s="93">
        <f t="shared" si="25"/>
        <v>0</v>
      </c>
      <c r="M207" s="89"/>
      <c r="N207" s="89">
        <f t="shared" si="26"/>
        <v>0</v>
      </c>
      <c r="O207" s="89"/>
      <c r="P207" s="89">
        <f t="shared" si="27"/>
        <v>0</v>
      </c>
      <c r="Q207" s="89">
        <f t="shared" si="29"/>
        <v>0</v>
      </c>
      <c r="R207" s="111">
        <f t="shared" si="28"/>
        <v>0</v>
      </c>
      <c r="S207" s="89">
        <f t="shared" si="30"/>
        <v>0</v>
      </c>
      <c r="T207" s="89">
        <f t="shared" si="31"/>
        <v>0</v>
      </c>
    </row>
    <row r="208" spans="1:20" ht="15" x14ac:dyDescent="0.2">
      <c r="A208" s="36">
        <v>124.1</v>
      </c>
      <c r="B208" s="20" t="s">
        <v>200</v>
      </c>
      <c r="C208" s="13">
        <v>5</v>
      </c>
      <c r="D208" s="42" t="s">
        <v>72</v>
      </c>
      <c r="E208" s="46" t="s">
        <v>73</v>
      </c>
      <c r="F208" s="110"/>
      <c r="G208" s="15"/>
      <c r="H208" s="110"/>
      <c r="I208" s="89"/>
      <c r="J208" s="93">
        <f t="shared" si="24"/>
        <v>0</v>
      </c>
      <c r="K208" s="38">
        <v>5</v>
      </c>
      <c r="L208" s="93">
        <f t="shared" si="25"/>
        <v>0</v>
      </c>
      <c r="M208" s="89"/>
      <c r="N208" s="89">
        <f t="shared" si="26"/>
        <v>0</v>
      </c>
      <c r="O208" s="89"/>
      <c r="P208" s="89">
        <f t="shared" si="27"/>
        <v>0</v>
      </c>
      <c r="Q208" s="89">
        <f t="shared" si="29"/>
        <v>5</v>
      </c>
      <c r="R208" s="111">
        <f t="shared" si="28"/>
        <v>0</v>
      </c>
      <c r="S208" s="89">
        <f t="shared" si="30"/>
        <v>0</v>
      </c>
      <c r="T208" s="89">
        <f t="shared" si="31"/>
        <v>0</v>
      </c>
    </row>
    <row r="209" spans="1:20" ht="15" x14ac:dyDescent="0.2">
      <c r="A209" s="36">
        <v>124.2</v>
      </c>
      <c r="B209" s="20" t="s">
        <v>201</v>
      </c>
      <c r="C209" s="13">
        <v>10</v>
      </c>
      <c r="D209" s="42" t="s">
        <v>72</v>
      </c>
      <c r="E209" s="46" t="s">
        <v>73</v>
      </c>
      <c r="F209" s="110"/>
      <c r="G209" s="15"/>
      <c r="H209" s="110"/>
      <c r="I209" s="89"/>
      <c r="J209" s="93">
        <f t="shared" si="24"/>
        <v>0</v>
      </c>
      <c r="K209" s="38">
        <v>10</v>
      </c>
      <c r="L209" s="93">
        <f t="shared" si="25"/>
        <v>0</v>
      </c>
      <c r="M209" s="89"/>
      <c r="N209" s="89">
        <f t="shared" si="26"/>
        <v>0</v>
      </c>
      <c r="O209" s="89"/>
      <c r="P209" s="89">
        <f t="shared" si="27"/>
        <v>0</v>
      </c>
      <c r="Q209" s="89">
        <f t="shared" si="29"/>
        <v>10</v>
      </c>
      <c r="R209" s="111">
        <f t="shared" si="28"/>
        <v>0</v>
      </c>
      <c r="S209" s="89">
        <f t="shared" si="30"/>
        <v>0</v>
      </c>
      <c r="T209" s="89">
        <f t="shared" si="31"/>
        <v>0</v>
      </c>
    </row>
    <row r="210" spans="1:20" ht="51" x14ac:dyDescent="0.2">
      <c r="A210" s="36">
        <v>125</v>
      </c>
      <c r="B210" s="26" t="s">
        <v>214</v>
      </c>
      <c r="C210" s="13">
        <v>35</v>
      </c>
      <c r="D210" s="42" t="s">
        <v>72</v>
      </c>
      <c r="E210" s="46" t="s">
        <v>73</v>
      </c>
      <c r="F210" s="110"/>
      <c r="G210" s="15"/>
      <c r="H210" s="110"/>
      <c r="I210" s="89"/>
      <c r="J210" s="93">
        <f t="shared" si="24"/>
        <v>0</v>
      </c>
      <c r="K210" s="38">
        <v>35</v>
      </c>
      <c r="L210" s="93">
        <f t="shared" si="25"/>
        <v>0</v>
      </c>
      <c r="M210" s="89"/>
      <c r="N210" s="89">
        <f t="shared" si="26"/>
        <v>0</v>
      </c>
      <c r="O210" s="89"/>
      <c r="P210" s="89">
        <f t="shared" si="27"/>
        <v>0</v>
      </c>
      <c r="Q210" s="89">
        <f t="shared" si="29"/>
        <v>35</v>
      </c>
      <c r="R210" s="111">
        <f t="shared" si="28"/>
        <v>0</v>
      </c>
      <c r="S210" s="89">
        <f t="shared" si="30"/>
        <v>0</v>
      </c>
      <c r="T210" s="89">
        <f t="shared" si="31"/>
        <v>0</v>
      </c>
    </row>
    <row r="211" spans="1:20" ht="51" x14ac:dyDescent="0.2">
      <c r="A211" s="36">
        <v>126</v>
      </c>
      <c r="B211" s="26" t="s">
        <v>215</v>
      </c>
      <c r="C211" s="13">
        <v>35</v>
      </c>
      <c r="D211" s="42" t="s">
        <v>72</v>
      </c>
      <c r="E211" s="46" t="s">
        <v>73</v>
      </c>
      <c r="F211" s="110"/>
      <c r="G211" s="15"/>
      <c r="H211" s="110"/>
      <c r="I211" s="89"/>
      <c r="J211" s="93">
        <f t="shared" si="24"/>
        <v>0</v>
      </c>
      <c r="K211" s="38">
        <v>35</v>
      </c>
      <c r="L211" s="93">
        <f t="shared" si="25"/>
        <v>0</v>
      </c>
      <c r="M211" s="89"/>
      <c r="N211" s="89">
        <f t="shared" si="26"/>
        <v>0</v>
      </c>
      <c r="O211" s="89"/>
      <c r="P211" s="89">
        <f t="shared" si="27"/>
        <v>0</v>
      </c>
      <c r="Q211" s="89">
        <f t="shared" si="29"/>
        <v>35</v>
      </c>
      <c r="R211" s="111">
        <f t="shared" si="28"/>
        <v>0</v>
      </c>
      <c r="S211" s="89">
        <f t="shared" si="30"/>
        <v>0</v>
      </c>
      <c r="T211" s="89">
        <f t="shared" si="31"/>
        <v>0</v>
      </c>
    </row>
    <row r="212" spans="1:20" ht="51" x14ac:dyDescent="0.2">
      <c r="A212" s="36">
        <v>127</v>
      </c>
      <c r="B212" s="26" t="s">
        <v>216</v>
      </c>
      <c r="C212" s="13">
        <v>5</v>
      </c>
      <c r="D212" s="42" t="s">
        <v>72</v>
      </c>
      <c r="E212" s="46" t="s">
        <v>73</v>
      </c>
      <c r="F212" s="110"/>
      <c r="G212" s="15"/>
      <c r="H212" s="110"/>
      <c r="I212" s="89"/>
      <c r="J212" s="93">
        <f t="shared" si="24"/>
        <v>0</v>
      </c>
      <c r="K212" s="38">
        <v>5</v>
      </c>
      <c r="L212" s="93">
        <f t="shared" si="25"/>
        <v>0</v>
      </c>
      <c r="M212" s="89"/>
      <c r="N212" s="89">
        <f t="shared" si="26"/>
        <v>0</v>
      </c>
      <c r="O212" s="89"/>
      <c r="P212" s="89">
        <f t="shared" si="27"/>
        <v>0</v>
      </c>
      <c r="Q212" s="89">
        <f t="shared" si="29"/>
        <v>5</v>
      </c>
      <c r="R212" s="111">
        <f t="shared" si="28"/>
        <v>0</v>
      </c>
      <c r="S212" s="89">
        <f t="shared" si="30"/>
        <v>0</v>
      </c>
      <c r="T212" s="89">
        <f t="shared" si="31"/>
        <v>0</v>
      </c>
    </row>
    <row r="213" spans="1:20" ht="51" x14ac:dyDescent="0.2">
      <c r="A213" s="36">
        <v>128</v>
      </c>
      <c r="B213" s="20" t="s">
        <v>217</v>
      </c>
      <c r="C213" s="13"/>
      <c r="D213" s="42"/>
      <c r="E213" s="46"/>
      <c r="F213" s="110"/>
      <c r="G213" s="15"/>
      <c r="H213" s="110"/>
      <c r="I213" s="89"/>
      <c r="J213" s="93">
        <f t="shared" si="24"/>
        <v>0</v>
      </c>
      <c r="K213" s="38">
        <v>0</v>
      </c>
      <c r="L213" s="93">
        <f t="shared" si="25"/>
        <v>0</v>
      </c>
      <c r="M213" s="89"/>
      <c r="N213" s="89">
        <f t="shared" si="26"/>
        <v>0</v>
      </c>
      <c r="O213" s="89"/>
      <c r="P213" s="89">
        <f t="shared" si="27"/>
        <v>0</v>
      </c>
      <c r="Q213" s="89">
        <f t="shared" si="29"/>
        <v>0</v>
      </c>
      <c r="R213" s="111">
        <f t="shared" si="28"/>
        <v>0</v>
      </c>
      <c r="S213" s="89">
        <f t="shared" si="30"/>
        <v>0</v>
      </c>
      <c r="T213" s="89">
        <f t="shared" si="31"/>
        <v>0</v>
      </c>
    </row>
    <row r="214" spans="1:20" ht="15" x14ac:dyDescent="0.2">
      <c r="A214" s="36">
        <v>128.1</v>
      </c>
      <c r="B214" s="20" t="s">
        <v>218</v>
      </c>
      <c r="C214" s="13">
        <v>5</v>
      </c>
      <c r="D214" s="42" t="s">
        <v>72</v>
      </c>
      <c r="E214" s="46" t="s">
        <v>73</v>
      </c>
      <c r="F214" s="110"/>
      <c r="G214" s="15"/>
      <c r="H214" s="110"/>
      <c r="I214" s="89"/>
      <c r="J214" s="93">
        <f t="shared" si="24"/>
        <v>0</v>
      </c>
      <c r="K214" s="38">
        <v>5</v>
      </c>
      <c r="L214" s="93">
        <f t="shared" si="25"/>
        <v>0</v>
      </c>
      <c r="M214" s="89"/>
      <c r="N214" s="89">
        <f t="shared" si="26"/>
        <v>0</v>
      </c>
      <c r="O214" s="89"/>
      <c r="P214" s="89">
        <f t="shared" si="27"/>
        <v>0</v>
      </c>
      <c r="Q214" s="89">
        <f t="shared" si="29"/>
        <v>5</v>
      </c>
      <c r="R214" s="111">
        <f t="shared" si="28"/>
        <v>0</v>
      </c>
      <c r="S214" s="89">
        <f t="shared" si="30"/>
        <v>0</v>
      </c>
      <c r="T214" s="89">
        <f t="shared" si="31"/>
        <v>0</v>
      </c>
    </row>
    <row r="215" spans="1:20" ht="24.75" customHeight="1" x14ac:dyDescent="0.2">
      <c r="A215" s="36">
        <v>128.19999999999999</v>
      </c>
      <c r="B215" s="20" t="s">
        <v>219</v>
      </c>
      <c r="C215" s="13">
        <v>5</v>
      </c>
      <c r="D215" s="42" t="s">
        <v>72</v>
      </c>
      <c r="E215" s="46" t="s">
        <v>73</v>
      </c>
      <c r="F215" s="110"/>
      <c r="G215" s="15"/>
      <c r="H215" s="110"/>
      <c r="I215" s="89"/>
      <c r="J215" s="93">
        <f t="shared" si="24"/>
        <v>0</v>
      </c>
      <c r="K215" s="38">
        <v>5</v>
      </c>
      <c r="L215" s="93">
        <f t="shared" si="25"/>
        <v>0</v>
      </c>
      <c r="M215" s="89"/>
      <c r="N215" s="89">
        <f t="shared" si="26"/>
        <v>0</v>
      </c>
      <c r="O215" s="89"/>
      <c r="P215" s="89">
        <f t="shared" si="27"/>
        <v>0</v>
      </c>
      <c r="Q215" s="89">
        <f t="shared" si="29"/>
        <v>5</v>
      </c>
      <c r="R215" s="111">
        <f t="shared" si="28"/>
        <v>0</v>
      </c>
      <c r="S215" s="89">
        <f t="shared" si="30"/>
        <v>0</v>
      </c>
      <c r="T215" s="89">
        <f t="shared" si="31"/>
        <v>0</v>
      </c>
    </row>
    <row r="216" spans="1:20" ht="66.75" customHeight="1" x14ac:dyDescent="0.2">
      <c r="A216" s="36">
        <v>129</v>
      </c>
      <c r="B216" s="20" t="s">
        <v>220</v>
      </c>
      <c r="C216" s="13">
        <v>10</v>
      </c>
      <c r="D216" s="42" t="s">
        <v>72</v>
      </c>
      <c r="E216" s="46" t="s">
        <v>73</v>
      </c>
      <c r="F216" s="110"/>
      <c r="G216" s="15"/>
      <c r="H216" s="110"/>
      <c r="I216" s="89"/>
      <c r="J216" s="93">
        <f t="shared" si="24"/>
        <v>0</v>
      </c>
      <c r="K216" s="38">
        <v>10</v>
      </c>
      <c r="L216" s="93">
        <f t="shared" si="25"/>
        <v>0</v>
      </c>
      <c r="M216" s="89"/>
      <c r="N216" s="89">
        <f t="shared" si="26"/>
        <v>0</v>
      </c>
      <c r="O216" s="89"/>
      <c r="P216" s="89">
        <f t="shared" si="27"/>
        <v>0</v>
      </c>
      <c r="Q216" s="89">
        <f t="shared" si="29"/>
        <v>10</v>
      </c>
      <c r="R216" s="111">
        <f t="shared" si="28"/>
        <v>0</v>
      </c>
      <c r="S216" s="89">
        <f t="shared" si="30"/>
        <v>0</v>
      </c>
      <c r="T216" s="89">
        <f t="shared" si="31"/>
        <v>0</v>
      </c>
    </row>
    <row r="217" spans="1:20" ht="76.5" x14ac:dyDescent="0.2">
      <c r="A217" s="36">
        <v>130</v>
      </c>
      <c r="B217" s="20" t="s">
        <v>221</v>
      </c>
      <c r="C217" s="13">
        <v>9</v>
      </c>
      <c r="D217" s="39" t="s">
        <v>72</v>
      </c>
      <c r="E217" s="46" t="s">
        <v>73</v>
      </c>
      <c r="F217" s="110"/>
      <c r="G217" s="15"/>
      <c r="H217" s="110"/>
      <c r="I217" s="89"/>
      <c r="J217" s="93">
        <f t="shared" si="24"/>
        <v>0</v>
      </c>
      <c r="K217" s="38">
        <v>9</v>
      </c>
      <c r="L217" s="93">
        <f t="shared" si="25"/>
        <v>0</v>
      </c>
      <c r="M217" s="89"/>
      <c r="N217" s="89">
        <f t="shared" si="26"/>
        <v>0</v>
      </c>
      <c r="O217" s="89"/>
      <c r="P217" s="89">
        <f t="shared" si="27"/>
        <v>0</v>
      </c>
      <c r="Q217" s="89">
        <f t="shared" si="29"/>
        <v>9</v>
      </c>
      <c r="R217" s="111">
        <f t="shared" si="28"/>
        <v>0</v>
      </c>
      <c r="S217" s="89">
        <f t="shared" si="30"/>
        <v>0</v>
      </c>
      <c r="T217" s="89">
        <f t="shared" si="31"/>
        <v>0</v>
      </c>
    </row>
    <row r="218" spans="1:20" ht="38.25" x14ac:dyDescent="0.2">
      <c r="A218" s="36">
        <v>131</v>
      </c>
      <c r="B218" s="20" t="s">
        <v>222</v>
      </c>
      <c r="C218" s="13">
        <v>10</v>
      </c>
      <c r="D218" s="42" t="s">
        <v>72</v>
      </c>
      <c r="E218" s="46" t="s">
        <v>73</v>
      </c>
      <c r="F218" s="110"/>
      <c r="G218" s="15"/>
      <c r="H218" s="110"/>
      <c r="I218" s="89"/>
      <c r="J218" s="93">
        <f t="shared" si="24"/>
        <v>0</v>
      </c>
      <c r="K218" s="38">
        <v>10</v>
      </c>
      <c r="L218" s="93">
        <f t="shared" si="25"/>
        <v>0</v>
      </c>
      <c r="M218" s="89"/>
      <c r="N218" s="89">
        <f t="shared" si="26"/>
        <v>0</v>
      </c>
      <c r="O218" s="89"/>
      <c r="P218" s="89">
        <f t="shared" si="27"/>
        <v>0</v>
      </c>
      <c r="Q218" s="89">
        <f t="shared" si="29"/>
        <v>10</v>
      </c>
      <c r="R218" s="111">
        <f t="shared" si="28"/>
        <v>0</v>
      </c>
      <c r="S218" s="89">
        <f t="shared" si="30"/>
        <v>0</v>
      </c>
      <c r="T218" s="89">
        <f t="shared" si="31"/>
        <v>0</v>
      </c>
    </row>
    <row r="219" spans="1:20" ht="63.75" x14ac:dyDescent="0.2">
      <c r="A219" s="36">
        <v>132</v>
      </c>
      <c r="B219" s="20" t="s">
        <v>223</v>
      </c>
      <c r="C219" s="13">
        <v>6</v>
      </c>
      <c r="D219" s="42" t="s">
        <v>72</v>
      </c>
      <c r="E219" s="46" t="s">
        <v>73</v>
      </c>
      <c r="F219" s="110"/>
      <c r="G219" s="15"/>
      <c r="H219" s="110"/>
      <c r="I219" s="89"/>
      <c r="J219" s="93">
        <f t="shared" si="24"/>
        <v>0</v>
      </c>
      <c r="K219" s="38">
        <v>6</v>
      </c>
      <c r="L219" s="93">
        <f t="shared" si="25"/>
        <v>0</v>
      </c>
      <c r="M219" s="89"/>
      <c r="N219" s="89">
        <f t="shared" si="26"/>
        <v>0</v>
      </c>
      <c r="O219" s="89"/>
      <c r="P219" s="89">
        <f t="shared" si="27"/>
        <v>0</v>
      </c>
      <c r="Q219" s="89">
        <f t="shared" si="29"/>
        <v>6</v>
      </c>
      <c r="R219" s="111">
        <f t="shared" si="28"/>
        <v>0</v>
      </c>
      <c r="S219" s="89">
        <f t="shared" si="30"/>
        <v>0</v>
      </c>
      <c r="T219" s="89">
        <f t="shared" si="31"/>
        <v>0</v>
      </c>
    </row>
    <row r="220" spans="1:20" ht="76.5" x14ac:dyDescent="0.2">
      <c r="A220" s="36">
        <v>133</v>
      </c>
      <c r="B220" s="20" t="s">
        <v>224</v>
      </c>
      <c r="C220" s="13">
        <v>6</v>
      </c>
      <c r="D220" s="42" t="s">
        <v>72</v>
      </c>
      <c r="E220" s="46" t="s">
        <v>73</v>
      </c>
      <c r="F220" s="110"/>
      <c r="G220" s="15"/>
      <c r="H220" s="110"/>
      <c r="I220" s="89"/>
      <c r="J220" s="93">
        <f>ROUND(I220*F221,0)</f>
        <v>0</v>
      </c>
      <c r="K220" s="38">
        <v>7</v>
      </c>
      <c r="L220" s="93">
        <f>ROUND(K220*F221,0)</f>
        <v>0</v>
      </c>
      <c r="M220" s="89"/>
      <c r="N220" s="89">
        <f>ROUND(F221*M220,0)</f>
        <v>0</v>
      </c>
      <c r="O220" s="89"/>
      <c r="P220" s="89">
        <f>ROUND(F221*O220,0)</f>
        <v>0</v>
      </c>
      <c r="Q220" s="89">
        <f t="shared" si="29"/>
        <v>7</v>
      </c>
      <c r="R220" s="111">
        <f>C221-Q220</f>
        <v>0</v>
      </c>
      <c r="S220" s="89">
        <f t="shared" si="30"/>
        <v>0</v>
      </c>
      <c r="T220" s="89">
        <f>S220-H221</f>
        <v>0</v>
      </c>
    </row>
    <row r="221" spans="1:20" ht="38.25" x14ac:dyDescent="0.2">
      <c r="A221" s="36">
        <v>134</v>
      </c>
      <c r="B221" s="26" t="s">
        <v>225</v>
      </c>
      <c r="C221" s="13">
        <v>7</v>
      </c>
      <c r="D221" s="42" t="s">
        <v>72</v>
      </c>
      <c r="E221" s="46" t="s">
        <v>73</v>
      </c>
      <c r="F221" s="110"/>
      <c r="G221" s="15"/>
      <c r="H221" s="110"/>
      <c r="I221" s="89"/>
      <c r="J221" s="93"/>
      <c r="K221" s="38"/>
      <c r="L221" s="93"/>
      <c r="M221" s="89"/>
      <c r="N221" s="89"/>
      <c r="O221" s="89"/>
      <c r="P221" s="89"/>
      <c r="Q221" s="89"/>
      <c r="R221" s="111"/>
      <c r="S221" s="89"/>
      <c r="T221" s="89"/>
    </row>
    <row r="222" spans="1:20" ht="51" x14ac:dyDescent="0.2">
      <c r="A222" s="36">
        <v>135</v>
      </c>
      <c r="B222" s="20" t="s">
        <v>226</v>
      </c>
      <c r="C222" s="13">
        <v>7.5</v>
      </c>
      <c r="D222" s="42" t="s">
        <v>107</v>
      </c>
      <c r="E222" s="46" t="s">
        <v>36</v>
      </c>
      <c r="F222" s="110"/>
      <c r="G222" s="15"/>
      <c r="H222" s="110"/>
      <c r="I222" s="89"/>
      <c r="J222" s="93">
        <f t="shared" si="24"/>
        <v>0</v>
      </c>
      <c r="K222" s="38">
        <v>7.5</v>
      </c>
      <c r="L222" s="93">
        <f t="shared" si="25"/>
        <v>0</v>
      </c>
      <c r="M222" s="89"/>
      <c r="N222" s="89">
        <f t="shared" si="26"/>
        <v>0</v>
      </c>
      <c r="O222" s="89"/>
      <c r="P222" s="89">
        <f t="shared" si="27"/>
        <v>0</v>
      </c>
      <c r="Q222" s="89">
        <f t="shared" si="29"/>
        <v>7.5</v>
      </c>
      <c r="R222" s="111">
        <f t="shared" si="28"/>
        <v>0</v>
      </c>
      <c r="S222" s="89">
        <f t="shared" si="30"/>
        <v>0</v>
      </c>
      <c r="T222" s="89">
        <f t="shared" si="31"/>
        <v>0</v>
      </c>
    </row>
    <row r="223" spans="1:20" ht="66.75" customHeight="1" x14ac:dyDescent="0.2">
      <c r="A223" s="36">
        <v>136</v>
      </c>
      <c r="B223" s="20" t="s">
        <v>227</v>
      </c>
      <c r="C223" s="13">
        <v>8</v>
      </c>
      <c r="D223" s="42" t="s">
        <v>72</v>
      </c>
      <c r="E223" s="46" t="s">
        <v>73</v>
      </c>
      <c r="F223" s="110"/>
      <c r="G223" s="15"/>
      <c r="H223" s="110"/>
      <c r="I223" s="89"/>
      <c r="J223" s="93">
        <f t="shared" si="24"/>
        <v>0</v>
      </c>
      <c r="K223" s="38">
        <v>8</v>
      </c>
      <c r="L223" s="93">
        <f t="shared" si="25"/>
        <v>0</v>
      </c>
      <c r="M223" s="89"/>
      <c r="N223" s="89">
        <f t="shared" si="26"/>
        <v>0</v>
      </c>
      <c r="O223" s="89"/>
      <c r="P223" s="89">
        <f t="shared" si="27"/>
        <v>0</v>
      </c>
      <c r="Q223" s="89">
        <f t="shared" si="29"/>
        <v>8</v>
      </c>
      <c r="R223" s="111">
        <f t="shared" si="28"/>
        <v>0</v>
      </c>
      <c r="S223" s="89">
        <f t="shared" si="30"/>
        <v>0</v>
      </c>
      <c r="T223" s="89">
        <f t="shared" si="31"/>
        <v>0</v>
      </c>
    </row>
    <row r="224" spans="1:20" ht="51" x14ac:dyDescent="0.2">
      <c r="A224" s="36">
        <v>137</v>
      </c>
      <c r="B224" s="26" t="s">
        <v>228</v>
      </c>
      <c r="C224" s="13">
        <v>8</v>
      </c>
      <c r="D224" s="17" t="s">
        <v>72</v>
      </c>
      <c r="E224" s="46" t="s">
        <v>73</v>
      </c>
      <c r="F224" s="110"/>
      <c r="G224" s="15"/>
      <c r="H224" s="110"/>
      <c r="I224" s="89"/>
      <c r="J224" s="93">
        <f t="shared" si="24"/>
        <v>0</v>
      </c>
      <c r="K224" s="38">
        <v>8</v>
      </c>
      <c r="L224" s="93">
        <f t="shared" si="25"/>
        <v>0</v>
      </c>
      <c r="M224" s="89"/>
      <c r="N224" s="89">
        <f t="shared" si="26"/>
        <v>0</v>
      </c>
      <c r="O224" s="89"/>
      <c r="P224" s="89">
        <f t="shared" si="27"/>
        <v>0</v>
      </c>
      <c r="Q224" s="89">
        <f t="shared" si="29"/>
        <v>8</v>
      </c>
      <c r="R224" s="111">
        <f t="shared" si="28"/>
        <v>0</v>
      </c>
      <c r="S224" s="89">
        <f t="shared" si="30"/>
        <v>0</v>
      </c>
      <c r="T224" s="89">
        <f t="shared" si="31"/>
        <v>0</v>
      </c>
    </row>
    <row r="225" spans="1:20" ht="66.75" customHeight="1" x14ac:dyDescent="0.2">
      <c r="A225" s="36">
        <v>138</v>
      </c>
      <c r="B225" s="20" t="s">
        <v>229</v>
      </c>
      <c r="C225" s="13">
        <v>1</v>
      </c>
      <c r="D225" s="42" t="s">
        <v>72</v>
      </c>
      <c r="E225" s="46" t="s">
        <v>73</v>
      </c>
      <c r="F225" s="110"/>
      <c r="G225" s="15"/>
      <c r="H225" s="110"/>
      <c r="I225" s="89"/>
      <c r="J225" s="93">
        <f t="shared" si="24"/>
        <v>0</v>
      </c>
      <c r="K225" s="38">
        <v>1</v>
      </c>
      <c r="L225" s="93">
        <f t="shared" si="25"/>
        <v>0</v>
      </c>
      <c r="M225" s="89"/>
      <c r="N225" s="89">
        <f t="shared" si="26"/>
        <v>0</v>
      </c>
      <c r="O225" s="89"/>
      <c r="P225" s="89">
        <f t="shared" si="27"/>
        <v>0</v>
      </c>
      <c r="Q225" s="89">
        <f t="shared" si="29"/>
        <v>1</v>
      </c>
      <c r="R225" s="111">
        <f t="shared" si="28"/>
        <v>0</v>
      </c>
      <c r="S225" s="89">
        <f t="shared" si="30"/>
        <v>0</v>
      </c>
      <c r="T225" s="89">
        <f t="shared" si="31"/>
        <v>0</v>
      </c>
    </row>
    <row r="226" spans="1:20" ht="51" x14ac:dyDescent="0.2">
      <c r="A226" s="36">
        <v>139</v>
      </c>
      <c r="B226" s="43" t="s">
        <v>230</v>
      </c>
      <c r="C226" s="13">
        <v>10</v>
      </c>
      <c r="D226" s="42" t="s">
        <v>35</v>
      </c>
      <c r="E226" s="46" t="s">
        <v>36</v>
      </c>
      <c r="F226" s="110"/>
      <c r="G226" s="15"/>
      <c r="H226" s="110"/>
      <c r="I226" s="89"/>
      <c r="J226" s="93">
        <f>ROUND(I226*F227,0)</f>
        <v>0</v>
      </c>
      <c r="K226" s="38">
        <v>11</v>
      </c>
      <c r="L226" s="93">
        <f>ROUND(K226*F227,0)</f>
        <v>0</v>
      </c>
      <c r="M226" s="89"/>
      <c r="N226" s="89">
        <f>ROUND(F227*M226,0)</f>
        <v>0</v>
      </c>
      <c r="O226" s="89"/>
      <c r="P226" s="89">
        <f>ROUND(F227*O226,0)</f>
        <v>0</v>
      </c>
      <c r="Q226" s="89">
        <f t="shared" si="29"/>
        <v>11</v>
      </c>
      <c r="R226" s="111">
        <f>C227-Q226</f>
        <v>0</v>
      </c>
      <c r="S226" s="89">
        <f t="shared" si="30"/>
        <v>0</v>
      </c>
      <c r="T226" s="89">
        <f>S226-H227</f>
        <v>0</v>
      </c>
    </row>
    <row r="227" spans="1:20" ht="38.25" x14ac:dyDescent="0.2">
      <c r="A227" s="36">
        <v>140</v>
      </c>
      <c r="B227" s="26" t="s">
        <v>231</v>
      </c>
      <c r="C227" s="13">
        <v>11</v>
      </c>
      <c r="D227" s="42" t="s">
        <v>72</v>
      </c>
      <c r="E227" s="46" t="s">
        <v>73</v>
      </c>
      <c r="F227" s="110"/>
      <c r="G227" s="15"/>
      <c r="H227" s="110"/>
      <c r="I227" s="89"/>
      <c r="J227" s="93"/>
      <c r="K227" s="38"/>
      <c r="L227" s="93"/>
      <c r="M227" s="89"/>
      <c r="N227" s="89"/>
      <c r="O227" s="89"/>
      <c r="P227" s="89"/>
      <c r="Q227" s="89"/>
      <c r="R227" s="111"/>
      <c r="S227" s="89"/>
      <c r="T227" s="89"/>
    </row>
    <row r="228" spans="1:20" ht="66.75" customHeight="1" x14ac:dyDescent="0.2">
      <c r="A228" s="36">
        <v>141</v>
      </c>
      <c r="B228" s="20" t="s">
        <v>232</v>
      </c>
      <c r="C228" s="13">
        <v>5</v>
      </c>
      <c r="D228" s="42" t="s">
        <v>72</v>
      </c>
      <c r="E228" s="46" t="s">
        <v>73</v>
      </c>
      <c r="F228" s="110"/>
      <c r="G228" s="15"/>
      <c r="H228" s="110"/>
      <c r="I228" s="89"/>
      <c r="J228" s="93"/>
      <c r="K228" s="38"/>
      <c r="L228" s="93"/>
      <c r="M228" s="89"/>
      <c r="N228" s="89"/>
      <c r="O228" s="89"/>
      <c r="P228" s="89"/>
      <c r="Q228" s="89"/>
      <c r="R228" s="111"/>
      <c r="S228" s="89"/>
      <c r="T228" s="89"/>
    </row>
    <row r="229" spans="1:20" ht="66.75" customHeight="1" x14ac:dyDescent="0.2">
      <c r="A229" s="36">
        <v>142</v>
      </c>
      <c r="B229" s="44" t="s">
        <v>233</v>
      </c>
      <c r="C229" s="13">
        <v>5</v>
      </c>
      <c r="D229" s="42" t="s">
        <v>72</v>
      </c>
      <c r="E229" s="46" t="s">
        <v>73</v>
      </c>
      <c r="F229" s="110"/>
      <c r="G229" s="15"/>
      <c r="H229" s="110"/>
      <c r="I229" s="89"/>
      <c r="J229" s="93">
        <f t="shared" si="24"/>
        <v>0</v>
      </c>
      <c r="K229" s="38">
        <v>5</v>
      </c>
      <c r="L229" s="93">
        <f t="shared" si="25"/>
        <v>0</v>
      </c>
      <c r="M229" s="89"/>
      <c r="N229" s="89">
        <f t="shared" si="26"/>
        <v>0</v>
      </c>
      <c r="O229" s="89"/>
      <c r="P229" s="89">
        <f t="shared" si="27"/>
        <v>0</v>
      </c>
      <c r="Q229" s="89">
        <f t="shared" si="29"/>
        <v>5</v>
      </c>
      <c r="R229" s="111">
        <f t="shared" si="28"/>
        <v>0</v>
      </c>
      <c r="S229" s="89">
        <f t="shared" si="30"/>
        <v>0</v>
      </c>
      <c r="T229" s="89">
        <f t="shared" si="31"/>
        <v>0</v>
      </c>
    </row>
    <row r="230" spans="1:20" ht="66.75" customHeight="1" x14ac:dyDescent="0.2">
      <c r="A230" s="36">
        <v>143</v>
      </c>
      <c r="B230" s="20" t="s">
        <v>234</v>
      </c>
      <c r="C230" s="13">
        <v>27</v>
      </c>
      <c r="D230" s="42" t="s">
        <v>72</v>
      </c>
      <c r="E230" s="46" t="s">
        <v>73</v>
      </c>
      <c r="F230" s="110"/>
      <c r="G230" s="15"/>
      <c r="H230" s="110"/>
      <c r="I230" s="89"/>
      <c r="J230" s="93">
        <f t="shared" si="24"/>
        <v>0</v>
      </c>
      <c r="K230" s="38">
        <v>27</v>
      </c>
      <c r="L230" s="93">
        <f t="shared" si="25"/>
        <v>0</v>
      </c>
      <c r="M230" s="89"/>
      <c r="N230" s="89">
        <f t="shared" si="26"/>
        <v>0</v>
      </c>
      <c r="O230" s="89"/>
      <c r="P230" s="89">
        <f t="shared" si="27"/>
        <v>0</v>
      </c>
      <c r="Q230" s="89">
        <f t="shared" si="29"/>
        <v>27</v>
      </c>
      <c r="R230" s="111">
        <f t="shared" si="28"/>
        <v>0</v>
      </c>
      <c r="S230" s="89">
        <f t="shared" si="30"/>
        <v>0</v>
      </c>
      <c r="T230" s="89">
        <f t="shared" si="31"/>
        <v>0</v>
      </c>
    </row>
    <row r="231" spans="1:20" ht="66.75" customHeight="1" x14ac:dyDescent="0.2">
      <c r="A231" s="36">
        <v>144</v>
      </c>
      <c r="B231" s="44" t="s">
        <v>235</v>
      </c>
      <c r="C231" s="13">
        <v>11</v>
      </c>
      <c r="D231" s="40" t="s">
        <v>72</v>
      </c>
      <c r="E231" s="46" t="s">
        <v>73</v>
      </c>
      <c r="F231" s="110"/>
      <c r="G231" s="15"/>
      <c r="H231" s="110"/>
      <c r="I231" s="89"/>
      <c r="J231" s="93"/>
      <c r="K231" s="38"/>
      <c r="L231" s="93"/>
      <c r="M231" s="89"/>
      <c r="N231" s="89"/>
      <c r="O231" s="89"/>
      <c r="P231" s="89"/>
      <c r="Q231" s="89"/>
      <c r="R231" s="111"/>
      <c r="S231" s="89"/>
      <c r="T231" s="89"/>
    </row>
    <row r="232" spans="1:20" ht="66.75" customHeight="1" x14ac:dyDescent="0.2">
      <c r="A232" s="36">
        <v>145</v>
      </c>
      <c r="B232" s="20" t="s">
        <v>236</v>
      </c>
      <c r="C232" s="13">
        <v>5</v>
      </c>
      <c r="D232" s="42" t="s">
        <v>72</v>
      </c>
      <c r="E232" s="46" t="s">
        <v>73</v>
      </c>
      <c r="F232" s="110"/>
      <c r="G232" s="15"/>
      <c r="H232" s="110"/>
      <c r="I232" s="89"/>
      <c r="J232" s="93">
        <f t="shared" si="24"/>
        <v>0</v>
      </c>
      <c r="K232" s="38">
        <v>5</v>
      </c>
      <c r="L232" s="93">
        <f t="shared" si="25"/>
        <v>0</v>
      </c>
      <c r="M232" s="89"/>
      <c r="N232" s="89">
        <f t="shared" si="26"/>
        <v>0</v>
      </c>
      <c r="O232" s="89"/>
      <c r="P232" s="89">
        <f t="shared" si="27"/>
        <v>0</v>
      </c>
      <c r="Q232" s="89">
        <f t="shared" si="29"/>
        <v>5</v>
      </c>
      <c r="R232" s="111">
        <f t="shared" si="28"/>
        <v>0</v>
      </c>
      <c r="S232" s="89">
        <f t="shared" si="30"/>
        <v>0</v>
      </c>
      <c r="T232" s="89">
        <f t="shared" si="31"/>
        <v>0</v>
      </c>
    </row>
    <row r="233" spans="1:20" ht="51" x14ac:dyDescent="0.2">
      <c r="A233" s="36">
        <v>146</v>
      </c>
      <c r="B233" s="20" t="s">
        <v>237</v>
      </c>
      <c r="C233" s="13">
        <v>27</v>
      </c>
      <c r="D233" s="42" t="s">
        <v>72</v>
      </c>
      <c r="E233" s="46" t="s">
        <v>73</v>
      </c>
      <c r="F233" s="110"/>
      <c r="G233" s="15"/>
      <c r="H233" s="110"/>
      <c r="I233" s="89"/>
      <c r="J233" s="93">
        <f t="shared" si="24"/>
        <v>0</v>
      </c>
      <c r="K233" s="38">
        <v>27</v>
      </c>
      <c r="L233" s="93">
        <f t="shared" si="25"/>
        <v>0</v>
      </c>
      <c r="M233" s="89"/>
      <c r="N233" s="89">
        <f t="shared" si="26"/>
        <v>0</v>
      </c>
      <c r="O233" s="89"/>
      <c r="P233" s="89">
        <f t="shared" si="27"/>
        <v>0</v>
      </c>
      <c r="Q233" s="89">
        <f t="shared" si="29"/>
        <v>27</v>
      </c>
      <c r="R233" s="111">
        <f t="shared" si="28"/>
        <v>0</v>
      </c>
      <c r="S233" s="89">
        <f t="shared" si="30"/>
        <v>0</v>
      </c>
      <c r="T233" s="89">
        <f t="shared" si="31"/>
        <v>0</v>
      </c>
    </row>
    <row r="234" spans="1:20" ht="51" x14ac:dyDescent="0.2">
      <c r="A234" s="36">
        <v>147</v>
      </c>
      <c r="B234" s="20" t="s">
        <v>238</v>
      </c>
      <c r="C234" s="13">
        <v>27</v>
      </c>
      <c r="D234" s="42" t="s">
        <v>72</v>
      </c>
      <c r="E234" s="46" t="s">
        <v>73</v>
      </c>
      <c r="F234" s="110"/>
      <c r="G234" s="15"/>
      <c r="H234" s="110"/>
      <c r="I234" s="89"/>
      <c r="J234" s="93">
        <f t="shared" si="24"/>
        <v>0</v>
      </c>
      <c r="K234" s="38">
        <v>27</v>
      </c>
      <c r="L234" s="93">
        <f t="shared" si="25"/>
        <v>0</v>
      </c>
      <c r="M234" s="89"/>
      <c r="N234" s="89">
        <f t="shared" si="26"/>
        <v>0</v>
      </c>
      <c r="O234" s="89"/>
      <c r="P234" s="89">
        <f t="shared" si="27"/>
        <v>0</v>
      </c>
      <c r="Q234" s="89">
        <f t="shared" si="29"/>
        <v>27</v>
      </c>
      <c r="R234" s="111">
        <f t="shared" si="28"/>
        <v>0</v>
      </c>
      <c r="S234" s="89">
        <f t="shared" si="30"/>
        <v>0</v>
      </c>
      <c r="T234" s="89">
        <f t="shared" si="31"/>
        <v>0</v>
      </c>
    </row>
    <row r="235" spans="1:20" ht="51" x14ac:dyDescent="0.2">
      <c r="A235" s="36">
        <v>148</v>
      </c>
      <c r="B235" s="27" t="s">
        <v>239</v>
      </c>
      <c r="C235" s="13">
        <v>5</v>
      </c>
      <c r="D235" s="42" t="s">
        <v>72</v>
      </c>
      <c r="E235" s="46" t="s">
        <v>73</v>
      </c>
      <c r="F235" s="110"/>
      <c r="G235" s="15"/>
      <c r="H235" s="110"/>
      <c r="I235" s="89"/>
      <c r="J235" s="93">
        <f t="shared" si="24"/>
        <v>0</v>
      </c>
      <c r="K235" s="38">
        <v>5</v>
      </c>
      <c r="L235" s="93">
        <f t="shared" si="25"/>
        <v>0</v>
      </c>
      <c r="M235" s="89"/>
      <c r="N235" s="89">
        <f t="shared" si="26"/>
        <v>0</v>
      </c>
      <c r="O235" s="89"/>
      <c r="P235" s="89">
        <f t="shared" si="27"/>
        <v>0</v>
      </c>
      <c r="Q235" s="89">
        <f t="shared" si="29"/>
        <v>5</v>
      </c>
      <c r="R235" s="111">
        <f t="shared" si="28"/>
        <v>0</v>
      </c>
      <c r="S235" s="89">
        <f t="shared" si="30"/>
        <v>0</v>
      </c>
      <c r="T235" s="89">
        <f t="shared" si="31"/>
        <v>0</v>
      </c>
    </row>
    <row r="236" spans="1:20" ht="51" x14ac:dyDescent="0.2">
      <c r="A236" s="36">
        <v>149</v>
      </c>
      <c r="B236" s="20" t="s">
        <v>240</v>
      </c>
      <c r="C236" s="13">
        <v>5</v>
      </c>
      <c r="D236" s="42" t="s">
        <v>72</v>
      </c>
      <c r="E236" s="46" t="s">
        <v>73</v>
      </c>
      <c r="F236" s="110"/>
      <c r="G236" s="15"/>
      <c r="H236" s="110"/>
      <c r="I236" s="89"/>
      <c r="J236" s="93"/>
      <c r="K236" s="38"/>
      <c r="L236" s="93"/>
      <c r="M236" s="89"/>
      <c r="N236" s="89"/>
      <c r="O236" s="89"/>
      <c r="P236" s="89"/>
      <c r="Q236" s="89"/>
      <c r="R236" s="111"/>
      <c r="S236" s="89"/>
      <c r="T236" s="89"/>
    </row>
    <row r="237" spans="1:20" ht="51" x14ac:dyDescent="0.2">
      <c r="A237" s="36">
        <v>150</v>
      </c>
      <c r="B237" s="20" t="s">
        <v>241</v>
      </c>
      <c r="C237" s="13">
        <v>11</v>
      </c>
      <c r="D237" s="42" t="s">
        <v>72</v>
      </c>
      <c r="E237" s="46" t="s">
        <v>73</v>
      </c>
      <c r="F237" s="110"/>
      <c r="G237" s="15"/>
      <c r="H237" s="110"/>
      <c r="I237" s="89"/>
      <c r="J237" s="93">
        <f t="shared" si="24"/>
        <v>0</v>
      </c>
      <c r="K237" s="38">
        <v>11</v>
      </c>
      <c r="L237" s="93">
        <f t="shared" si="25"/>
        <v>0</v>
      </c>
      <c r="M237" s="89"/>
      <c r="N237" s="89">
        <f t="shared" si="26"/>
        <v>0</v>
      </c>
      <c r="O237" s="89"/>
      <c r="P237" s="89">
        <f t="shared" si="27"/>
        <v>0</v>
      </c>
      <c r="Q237" s="89">
        <f t="shared" si="29"/>
        <v>11</v>
      </c>
      <c r="R237" s="111">
        <f t="shared" si="28"/>
        <v>0</v>
      </c>
      <c r="S237" s="89">
        <f t="shared" si="30"/>
        <v>0</v>
      </c>
      <c r="T237" s="89">
        <f t="shared" si="31"/>
        <v>0</v>
      </c>
    </row>
    <row r="238" spans="1:20" ht="38.25" x14ac:dyDescent="0.2">
      <c r="A238" s="36">
        <v>151</v>
      </c>
      <c r="B238" s="26" t="s">
        <v>242</v>
      </c>
      <c r="C238" s="13">
        <v>5</v>
      </c>
      <c r="D238" s="42" t="s">
        <v>72</v>
      </c>
      <c r="E238" s="46" t="s">
        <v>73</v>
      </c>
      <c r="F238" s="110"/>
      <c r="G238" s="15"/>
      <c r="H238" s="110"/>
      <c r="I238" s="89"/>
      <c r="J238" s="93">
        <f t="shared" si="24"/>
        <v>0</v>
      </c>
      <c r="K238" s="38">
        <v>5</v>
      </c>
      <c r="L238" s="93">
        <f t="shared" si="25"/>
        <v>0</v>
      </c>
      <c r="M238" s="89"/>
      <c r="N238" s="89">
        <f t="shared" si="26"/>
        <v>0</v>
      </c>
      <c r="O238" s="89"/>
      <c r="P238" s="89">
        <f t="shared" si="27"/>
        <v>0</v>
      </c>
      <c r="Q238" s="89">
        <f t="shared" si="29"/>
        <v>5</v>
      </c>
      <c r="R238" s="111">
        <f t="shared" si="28"/>
        <v>0</v>
      </c>
      <c r="S238" s="89">
        <f t="shared" si="30"/>
        <v>0</v>
      </c>
      <c r="T238" s="89">
        <f t="shared" si="31"/>
        <v>0</v>
      </c>
    </row>
    <row r="239" spans="1:20" ht="51" x14ac:dyDescent="0.2">
      <c r="A239" s="36">
        <v>152</v>
      </c>
      <c r="B239" s="20" t="s">
        <v>243</v>
      </c>
      <c r="C239" s="13">
        <v>3</v>
      </c>
      <c r="D239" s="42" t="s">
        <v>35</v>
      </c>
      <c r="E239" s="46" t="s">
        <v>73</v>
      </c>
      <c r="F239" s="110"/>
      <c r="G239" s="15"/>
      <c r="H239" s="110"/>
      <c r="I239" s="89"/>
      <c r="J239" s="93">
        <f t="shared" si="24"/>
        <v>0</v>
      </c>
      <c r="K239" s="38">
        <v>3</v>
      </c>
      <c r="L239" s="93">
        <f t="shared" si="25"/>
        <v>0</v>
      </c>
      <c r="M239" s="89"/>
      <c r="N239" s="89">
        <f t="shared" si="26"/>
        <v>0</v>
      </c>
      <c r="O239" s="89"/>
      <c r="P239" s="89">
        <f t="shared" si="27"/>
        <v>0</v>
      </c>
      <c r="Q239" s="89">
        <f t="shared" si="29"/>
        <v>3</v>
      </c>
      <c r="R239" s="111">
        <f t="shared" si="28"/>
        <v>0</v>
      </c>
      <c r="S239" s="89">
        <f t="shared" si="30"/>
        <v>0</v>
      </c>
      <c r="T239" s="89">
        <f t="shared" si="31"/>
        <v>0</v>
      </c>
    </row>
    <row r="240" spans="1:20" ht="38.25" x14ac:dyDescent="0.2">
      <c r="A240" s="36">
        <v>153</v>
      </c>
      <c r="B240" s="26" t="s">
        <v>244</v>
      </c>
      <c r="C240" s="13">
        <v>4</v>
      </c>
      <c r="D240" s="42" t="s">
        <v>72</v>
      </c>
      <c r="E240" s="46" t="s">
        <v>73</v>
      </c>
      <c r="F240" s="110"/>
      <c r="G240" s="15"/>
      <c r="H240" s="110"/>
      <c r="I240" s="89"/>
      <c r="J240" s="93">
        <f t="shared" si="24"/>
        <v>0</v>
      </c>
      <c r="K240" s="38">
        <v>4</v>
      </c>
      <c r="L240" s="93">
        <f t="shared" si="25"/>
        <v>0</v>
      </c>
      <c r="M240" s="89"/>
      <c r="N240" s="89">
        <f t="shared" si="26"/>
        <v>0</v>
      </c>
      <c r="O240" s="89"/>
      <c r="P240" s="89">
        <f t="shared" si="27"/>
        <v>0</v>
      </c>
      <c r="Q240" s="89">
        <f t="shared" si="29"/>
        <v>4</v>
      </c>
      <c r="R240" s="111">
        <f t="shared" si="28"/>
        <v>0</v>
      </c>
      <c r="S240" s="89">
        <f t="shared" si="30"/>
        <v>0</v>
      </c>
      <c r="T240" s="89">
        <f t="shared" si="31"/>
        <v>0</v>
      </c>
    </row>
    <row r="241" spans="1:25" ht="38.25" x14ac:dyDescent="0.2">
      <c r="A241" s="36">
        <v>154</v>
      </c>
      <c r="B241" s="26" t="s">
        <v>245</v>
      </c>
      <c r="C241" s="13">
        <v>2</v>
      </c>
      <c r="D241" s="42" t="s">
        <v>72</v>
      </c>
      <c r="E241" s="46" t="s">
        <v>73</v>
      </c>
      <c r="F241" s="110"/>
      <c r="G241" s="15"/>
      <c r="H241" s="110"/>
      <c r="I241" s="89"/>
      <c r="J241" s="93"/>
      <c r="K241" s="38"/>
      <c r="L241" s="93"/>
      <c r="M241" s="89"/>
      <c r="N241" s="89"/>
      <c r="O241" s="89"/>
      <c r="P241" s="89"/>
      <c r="Q241" s="89"/>
      <c r="R241" s="111"/>
      <c r="S241" s="89"/>
      <c r="T241" s="89"/>
    </row>
    <row r="242" spans="1:25" ht="66.75" customHeight="1" x14ac:dyDescent="0.2">
      <c r="A242" s="36">
        <v>155</v>
      </c>
      <c r="B242" s="26" t="s">
        <v>246</v>
      </c>
      <c r="C242" s="13">
        <v>6</v>
      </c>
      <c r="D242" s="42" t="s">
        <v>72</v>
      </c>
      <c r="E242" s="46" t="s">
        <v>73</v>
      </c>
      <c r="F242" s="110"/>
      <c r="G242" s="15"/>
      <c r="H242" s="110"/>
      <c r="I242" s="89"/>
      <c r="J242" s="93">
        <f t="shared" si="24"/>
        <v>0</v>
      </c>
      <c r="K242" s="38">
        <v>6</v>
      </c>
      <c r="L242" s="93">
        <f t="shared" si="25"/>
        <v>0</v>
      </c>
      <c r="M242" s="89"/>
      <c r="N242" s="89">
        <f t="shared" si="26"/>
        <v>0</v>
      </c>
      <c r="O242" s="89"/>
      <c r="P242" s="89">
        <f t="shared" si="27"/>
        <v>0</v>
      </c>
      <c r="Q242" s="89">
        <f t="shared" si="29"/>
        <v>6</v>
      </c>
      <c r="R242" s="111">
        <f t="shared" si="28"/>
        <v>0</v>
      </c>
      <c r="S242" s="89">
        <f t="shared" si="30"/>
        <v>0</v>
      </c>
      <c r="T242" s="89">
        <f t="shared" si="31"/>
        <v>0</v>
      </c>
      <c r="Y242" t="s">
        <v>247</v>
      </c>
    </row>
    <row r="243" spans="1:25" ht="66.75" customHeight="1" x14ac:dyDescent="0.2">
      <c r="A243" s="36">
        <v>156</v>
      </c>
      <c r="B243" s="26" t="s">
        <v>248</v>
      </c>
      <c r="C243" s="13">
        <v>8</v>
      </c>
      <c r="D243" s="42" t="s">
        <v>72</v>
      </c>
      <c r="E243" s="46" t="s">
        <v>73</v>
      </c>
      <c r="F243" s="110"/>
      <c r="G243" s="15"/>
      <c r="H243" s="110"/>
      <c r="I243" s="89"/>
      <c r="J243" s="93">
        <f t="shared" si="24"/>
        <v>0</v>
      </c>
      <c r="K243" s="38">
        <v>8</v>
      </c>
      <c r="L243" s="93">
        <f t="shared" si="25"/>
        <v>0</v>
      </c>
      <c r="M243" s="89"/>
      <c r="N243" s="89">
        <f t="shared" si="26"/>
        <v>0</v>
      </c>
      <c r="O243" s="89"/>
      <c r="P243" s="89">
        <f t="shared" si="27"/>
        <v>0</v>
      </c>
      <c r="Q243" s="89">
        <f t="shared" si="29"/>
        <v>8</v>
      </c>
      <c r="R243" s="111">
        <f t="shared" si="28"/>
        <v>0</v>
      </c>
      <c r="S243" s="89">
        <f t="shared" si="30"/>
        <v>0</v>
      </c>
      <c r="T243" s="89">
        <f t="shared" si="31"/>
        <v>0</v>
      </c>
    </row>
    <row r="244" spans="1:25" ht="66.75" customHeight="1" x14ac:dyDescent="0.2">
      <c r="A244" s="36">
        <v>157</v>
      </c>
      <c r="B244" s="26" t="s">
        <v>249</v>
      </c>
      <c r="C244" s="13">
        <v>27</v>
      </c>
      <c r="D244" s="42" t="s">
        <v>72</v>
      </c>
      <c r="E244" s="46" t="s">
        <v>73</v>
      </c>
      <c r="F244" s="110"/>
      <c r="G244" s="15"/>
      <c r="H244" s="110"/>
      <c r="I244" s="89"/>
      <c r="J244" s="93">
        <f t="shared" si="24"/>
        <v>0</v>
      </c>
      <c r="K244" s="38">
        <v>27</v>
      </c>
      <c r="L244" s="93">
        <f t="shared" si="25"/>
        <v>0</v>
      </c>
      <c r="M244" s="89"/>
      <c r="N244" s="89">
        <f t="shared" si="26"/>
        <v>0</v>
      </c>
      <c r="O244" s="89"/>
      <c r="P244" s="89">
        <f t="shared" si="27"/>
        <v>0</v>
      </c>
      <c r="Q244" s="89">
        <f t="shared" si="29"/>
        <v>27</v>
      </c>
      <c r="R244" s="111">
        <f t="shared" si="28"/>
        <v>0</v>
      </c>
      <c r="S244" s="89">
        <f t="shared" si="30"/>
        <v>0</v>
      </c>
      <c r="T244" s="89">
        <f t="shared" si="31"/>
        <v>0</v>
      </c>
    </row>
    <row r="245" spans="1:25" ht="66.75" customHeight="1" x14ac:dyDescent="0.2">
      <c r="A245" s="36">
        <v>158</v>
      </c>
      <c r="B245" s="26" t="s">
        <v>250</v>
      </c>
      <c r="C245" s="13">
        <v>27</v>
      </c>
      <c r="D245" s="42" t="s">
        <v>72</v>
      </c>
      <c r="E245" s="46" t="s">
        <v>73</v>
      </c>
      <c r="F245" s="110"/>
      <c r="G245" s="15"/>
      <c r="H245" s="110"/>
      <c r="I245" s="89"/>
      <c r="J245" s="93">
        <f t="shared" si="24"/>
        <v>0</v>
      </c>
      <c r="K245" s="38">
        <v>27</v>
      </c>
      <c r="L245" s="93">
        <f t="shared" si="25"/>
        <v>0</v>
      </c>
      <c r="M245" s="89"/>
      <c r="N245" s="89">
        <f t="shared" si="26"/>
        <v>0</v>
      </c>
      <c r="O245" s="89"/>
      <c r="P245" s="89">
        <f t="shared" si="27"/>
        <v>0</v>
      </c>
      <c r="Q245" s="89">
        <f t="shared" si="29"/>
        <v>27</v>
      </c>
      <c r="R245" s="111">
        <f t="shared" si="28"/>
        <v>0</v>
      </c>
      <c r="S245" s="89">
        <f t="shared" si="30"/>
        <v>0</v>
      </c>
      <c r="T245" s="89">
        <f t="shared" si="31"/>
        <v>0</v>
      </c>
    </row>
    <row r="246" spans="1:25" ht="66.75" customHeight="1" x14ac:dyDescent="0.2">
      <c r="A246" s="36">
        <v>159</v>
      </c>
      <c r="B246" s="26" t="s">
        <v>251</v>
      </c>
      <c r="C246" s="13">
        <v>1</v>
      </c>
      <c r="D246" s="42" t="s">
        <v>72</v>
      </c>
      <c r="E246" s="46" t="s">
        <v>73</v>
      </c>
      <c r="F246" s="110"/>
      <c r="G246" s="15"/>
      <c r="H246" s="110"/>
      <c r="I246" s="89"/>
      <c r="J246" s="93">
        <f t="shared" si="24"/>
        <v>0</v>
      </c>
      <c r="K246" s="38">
        <v>1</v>
      </c>
      <c r="L246" s="93">
        <f t="shared" si="25"/>
        <v>0</v>
      </c>
      <c r="M246" s="89"/>
      <c r="N246" s="89">
        <f t="shared" si="26"/>
        <v>0</v>
      </c>
      <c r="O246" s="89"/>
      <c r="P246" s="89">
        <f t="shared" si="27"/>
        <v>0</v>
      </c>
      <c r="Q246" s="89">
        <f t="shared" si="29"/>
        <v>1</v>
      </c>
      <c r="R246" s="111">
        <f t="shared" si="28"/>
        <v>0</v>
      </c>
      <c r="S246" s="89">
        <f t="shared" si="30"/>
        <v>0</v>
      </c>
      <c r="T246" s="89">
        <f t="shared" si="31"/>
        <v>0</v>
      </c>
    </row>
    <row r="247" spans="1:25" ht="66.75" customHeight="1" x14ac:dyDescent="0.2">
      <c r="A247" s="36">
        <v>160</v>
      </c>
      <c r="B247" s="20" t="s">
        <v>252</v>
      </c>
      <c r="C247" s="13"/>
      <c r="D247" s="42"/>
      <c r="E247" s="46"/>
      <c r="F247" s="110"/>
      <c r="G247" s="15"/>
      <c r="H247" s="110"/>
      <c r="I247" s="89"/>
      <c r="J247" s="93">
        <f t="shared" si="24"/>
        <v>0</v>
      </c>
      <c r="K247" s="38">
        <v>0</v>
      </c>
      <c r="L247" s="93">
        <f t="shared" si="25"/>
        <v>0</v>
      </c>
      <c r="M247" s="89"/>
      <c r="N247" s="89">
        <f t="shared" si="26"/>
        <v>0</v>
      </c>
      <c r="O247" s="89"/>
      <c r="P247" s="89">
        <f t="shared" si="27"/>
        <v>0</v>
      </c>
      <c r="Q247" s="89">
        <f t="shared" si="29"/>
        <v>0</v>
      </c>
      <c r="R247" s="111">
        <f t="shared" si="28"/>
        <v>0</v>
      </c>
      <c r="S247" s="89">
        <f t="shared" si="30"/>
        <v>0</v>
      </c>
      <c r="T247" s="89">
        <f t="shared" si="31"/>
        <v>0</v>
      </c>
    </row>
    <row r="248" spans="1:25" ht="15" x14ac:dyDescent="0.2">
      <c r="A248" s="36">
        <v>160.1</v>
      </c>
      <c r="B248" s="20" t="s">
        <v>253</v>
      </c>
      <c r="C248" s="13">
        <v>1</v>
      </c>
      <c r="D248" s="42" t="s">
        <v>72</v>
      </c>
      <c r="E248" s="46" t="s">
        <v>73</v>
      </c>
      <c r="F248" s="110"/>
      <c r="G248" s="15"/>
      <c r="H248" s="110"/>
      <c r="I248" s="89"/>
      <c r="J248" s="93">
        <f t="shared" si="24"/>
        <v>0</v>
      </c>
      <c r="K248" s="38">
        <v>1</v>
      </c>
      <c r="L248" s="93">
        <f t="shared" si="25"/>
        <v>0</v>
      </c>
      <c r="M248" s="89"/>
      <c r="N248" s="89">
        <f t="shared" si="26"/>
        <v>0</v>
      </c>
      <c r="O248" s="89"/>
      <c r="P248" s="89">
        <f t="shared" si="27"/>
        <v>0</v>
      </c>
      <c r="Q248" s="89">
        <f t="shared" si="29"/>
        <v>1</v>
      </c>
      <c r="R248" s="111">
        <f t="shared" si="28"/>
        <v>0</v>
      </c>
      <c r="S248" s="89">
        <f t="shared" si="30"/>
        <v>0</v>
      </c>
      <c r="T248" s="89">
        <f t="shared" si="31"/>
        <v>0</v>
      </c>
    </row>
    <row r="249" spans="1:25" ht="15" x14ac:dyDescent="0.2">
      <c r="A249" s="36">
        <v>160.19999999999999</v>
      </c>
      <c r="B249" s="20" t="s">
        <v>254</v>
      </c>
      <c r="C249" s="13">
        <v>1</v>
      </c>
      <c r="D249" s="42" t="s">
        <v>72</v>
      </c>
      <c r="E249" s="46" t="s">
        <v>73</v>
      </c>
      <c r="F249" s="110"/>
      <c r="G249" s="15"/>
      <c r="H249" s="110"/>
      <c r="I249" s="89"/>
      <c r="J249" s="93">
        <f t="shared" si="24"/>
        <v>0</v>
      </c>
      <c r="K249" s="38">
        <v>1</v>
      </c>
      <c r="L249" s="93">
        <f t="shared" si="25"/>
        <v>0</v>
      </c>
      <c r="M249" s="89"/>
      <c r="N249" s="89">
        <f t="shared" si="26"/>
        <v>0</v>
      </c>
      <c r="O249" s="89"/>
      <c r="P249" s="89">
        <f t="shared" si="27"/>
        <v>0</v>
      </c>
      <c r="Q249" s="89">
        <f t="shared" si="29"/>
        <v>1</v>
      </c>
      <c r="R249" s="111">
        <f t="shared" si="28"/>
        <v>0</v>
      </c>
      <c r="S249" s="89">
        <f t="shared" si="30"/>
        <v>0</v>
      </c>
      <c r="T249" s="89">
        <f t="shared" si="31"/>
        <v>0</v>
      </c>
    </row>
    <row r="250" spans="1:25" ht="66.75" customHeight="1" x14ac:dyDescent="0.2">
      <c r="A250" s="36">
        <v>161</v>
      </c>
      <c r="B250" s="20" t="s">
        <v>255</v>
      </c>
      <c r="C250" s="13"/>
      <c r="D250" s="42"/>
      <c r="E250" s="46"/>
      <c r="F250" s="110"/>
      <c r="G250" s="15"/>
      <c r="H250" s="110"/>
      <c r="I250" s="89"/>
      <c r="J250" s="93">
        <f t="shared" si="24"/>
        <v>0</v>
      </c>
      <c r="K250" s="38">
        <v>0</v>
      </c>
      <c r="L250" s="93">
        <f t="shared" si="25"/>
        <v>0</v>
      </c>
      <c r="M250" s="89"/>
      <c r="N250" s="89">
        <f t="shared" si="26"/>
        <v>0</v>
      </c>
      <c r="O250" s="89"/>
      <c r="P250" s="89">
        <f t="shared" si="27"/>
        <v>0</v>
      </c>
      <c r="Q250" s="89">
        <f t="shared" si="29"/>
        <v>0</v>
      </c>
      <c r="R250" s="111">
        <f t="shared" si="28"/>
        <v>0</v>
      </c>
      <c r="S250" s="89">
        <f t="shared" si="30"/>
        <v>0</v>
      </c>
      <c r="T250" s="89">
        <f t="shared" si="31"/>
        <v>0</v>
      </c>
    </row>
    <row r="251" spans="1:25" ht="15" x14ac:dyDescent="0.2">
      <c r="A251" s="36">
        <v>161.1</v>
      </c>
      <c r="B251" s="20" t="s">
        <v>256</v>
      </c>
      <c r="C251" s="13">
        <v>10</v>
      </c>
      <c r="D251" s="42" t="s">
        <v>72</v>
      </c>
      <c r="E251" s="46" t="s">
        <v>73</v>
      </c>
      <c r="F251" s="110"/>
      <c r="G251" s="15"/>
      <c r="H251" s="110"/>
      <c r="I251" s="89"/>
      <c r="J251" s="93">
        <f t="shared" si="24"/>
        <v>0</v>
      </c>
      <c r="K251" s="38">
        <v>10</v>
      </c>
      <c r="L251" s="93">
        <f t="shared" si="25"/>
        <v>0</v>
      </c>
      <c r="M251" s="89"/>
      <c r="N251" s="89">
        <f t="shared" si="26"/>
        <v>0</v>
      </c>
      <c r="O251" s="89"/>
      <c r="P251" s="89">
        <f t="shared" si="27"/>
        <v>0</v>
      </c>
      <c r="Q251" s="89">
        <f t="shared" si="29"/>
        <v>10</v>
      </c>
      <c r="R251" s="111">
        <f t="shared" si="28"/>
        <v>0</v>
      </c>
      <c r="S251" s="89">
        <f t="shared" si="30"/>
        <v>0</v>
      </c>
      <c r="T251" s="89">
        <f t="shared" si="31"/>
        <v>0</v>
      </c>
    </row>
    <row r="252" spans="1:25" ht="15" x14ac:dyDescent="0.2">
      <c r="A252" s="36">
        <v>161.19999999999999</v>
      </c>
      <c r="B252" s="20" t="s">
        <v>257</v>
      </c>
      <c r="C252" s="13">
        <v>5</v>
      </c>
      <c r="D252" s="42" t="s">
        <v>72</v>
      </c>
      <c r="E252" s="46" t="s">
        <v>73</v>
      </c>
      <c r="F252" s="110"/>
      <c r="G252" s="15"/>
      <c r="H252" s="110"/>
      <c r="I252" s="89"/>
      <c r="J252" s="93">
        <f t="shared" si="24"/>
        <v>0</v>
      </c>
      <c r="K252" s="38">
        <v>5</v>
      </c>
      <c r="L252" s="93">
        <f t="shared" si="25"/>
        <v>0</v>
      </c>
      <c r="M252" s="89"/>
      <c r="N252" s="89">
        <f t="shared" si="26"/>
        <v>0</v>
      </c>
      <c r="O252" s="89"/>
      <c r="P252" s="89">
        <f t="shared" si="27"/>
        <v>0</v>
      </c>
      <c r="Q252" s="89">
        <f t="shared" si="29"/>
        <v>5</v>
      </c>
      <c r="R252" s="111">
        <f t="shared" si="28"/>
        <v>0</v>
      </c>
      <c r="S252" s="89">
        <f t="shared" si="30"/>
        <v>0</v>
      </c>
      <c r="T252" s="89">
        <f t="shared" si="31"/>
        <v>0</v>
      </c>
    </row>
    <row r="253" spans="1:25" ht="66.75" customHeight="1" x14ac:dyDescent="0.2">
      <c r="A253" s="36">
        <v>162</v>
      </c>
      <c r="B253" s="26" t="s">
        <v>258</v>
      </c>
      <c r="C253" s="13">
        <v>6</v>
      </c>
      <c r="D253" s="42" t="s">
        <v>72</v>
      </c>
      <c r="E253" s="46" t="s">
        <v>73</v>
      </c>
      <c r="F253" s="110"/>
      <c r="G253" s="15"/>
      <c r="H253" s="110"/>
      <c r="I253" s="89"/>
      <c r="J253" s="93">
        <f t="shared" si="24"/>
        <v>0</v>
      </c>
      <c r="K253" s="38">
        <v>6</v>
      </c>
      <c r="L253" s="93">
        <f t="shared" si="25"/>
        <v>0</v>
      </c>
      <c r="M253" s="89"/>
      <c r="N253" s="89">
        <f t="shared" si="26"/>
        <v>0</v>
      </c>
      <c r="O253" s="89"/>
      <c r="P253" s="89">
        <f t="shared" si="27"/>
        <v>0</v>
      </c>
      <c r="Q253" s="89">
        <f t="shared" si="29"/>
        <v>6</v>
      </c>
      <c r="R253" s="111">
        <f t="shared" si="28"/>
        <v>0</v>
      </c>
      <c r="S253" s="89">
        <f t="shared" si="30"/>
        <v>0</v>
      </c>
      <c r="T253" s="89">
        <f t="shared" si="31"/>
        <v>0</v>
      </c>
    </row>
    <row r="254" spans="1:25" ht="66.75" customHeight="1" x14ac:dyDescent="0.2">
      <c r="A254" s="36">
        <v>163</v>
      </c>
      <c r="B254" s="20" t="s">
        <v>259</v>
      </c>
      <c r="C254" s="13">
        <v>40</v>
      </c>
      <c r="D254" s="42" t="s">
        <v>107</v>
      </c>
      <c r="E254" s="46" t="s">
        <v>36</v>
      </c>
      <c r="F254" s="110"/>
      <c r="G254" s="15"/>
      <c r="H254" s="110"/>
      <c r="I254" s="89"/>
      <c r="J254" s="93">
        <f t="shared" si="24"/>
        <v>0</v>
      </c>
      <c r="K254" s="38">
        <v>40</v>
      </c>
      <c r="L254" s="93">
        <f t="shared" si="25"/>
        <v>0</v>
      </c>
      <c r="M254" s="89"/>
      <c r="N254" s="89">
        <f t="shared" si="26"/>
        <v>0</v>
      </c>
      <c r="O254" s="89"/>
      <c r="P254" s="89">
        <f t="shared" si="27"/>
        <v>0</v>
      </c>
      <c r="Q254" s="89">
        <f t="shared" si="29"/>
        <v>40</v>
      </c>
      <c r="R254" s="111">
        <f t="shared" si="28"/>
        <v>0</v>
      </c>
      <c r="S254" s="89">
        <f t="shared" si="30"/>
        <v>0</v>
      </c>
      <c r="T254" s="89">
        <f t="shared" si="31"/>
        <v>0</v>
      </c>
    </row>
    <row r="255" spans="1:25" ht="66.75" customHeight="1" x14ac:dyDescent="0.2">
      <c r="A255" s="36">
        <v>164</v>
      </c>
      <c r="B255" s="20" t="s">
        <v>260</v>
      </c>
      <c r="C255" s="13"/>
      <c r="D255" s="42"/>
      <c r="E255" s="46"/>
      <c r="F255" s="110"/>
      <c r="G255" s="15"/>
      <c r="H255" s="110"/>
      <c r="I255" s="89"/>
      <c r="J255" s="93">
        <f t="shared" si="24"/>
        <v>0</v>
      </c>
      <c r="K255" s="38">
        <v>0</v>
      </c>
      <c r="L255" s="93">
        <f t="shared" si="25"/>
        <v>0</v>
      </c>
      <c r="M255" s="89"/>
      <c r="N255" s="89">
        <f t="shared" si="26"/>
        <v>0</v>
      </c>
      <c r="O255" s="89"/>
      <c r="P255" s="89">
        <f t="shared" si="27"/>
        <v>0</v>
      </c>
      <c r="Q255" s="89">
        <f t="shared" si="29"/>
        <v>0</v>
      </c>
      <c r="R255" s="111">
        <f t="shared" si="28"/>
        <v>0</v>
      </c>
      <c r="S255" s="89">
        <f t="shared" si="30"/>
        <v>0</v>
      </c>
      <c r="T255" s="89">
        <f t="shared" si="31"/>
        <v>0</v>
      </c>
    </row>
    <row r="256" spans="1:25" ht="66.75" customHeight="1" x14ac:dyDescent="0.2">
      <c r="A256" s="36">
        <v>164.1</v>
      </c>
      <c r="B256" s="20" t="s">
        <v>261</v>
      </c>
      <c r="C256" s="13">
        <v>5</v>
      </c>
      <c r="D256" s="42" t="s">
        <v>72</v>
      </c>
      <c r="E256" s="46" t="s">
        <v>73</v>
      </c>
      <c r="F256" s="110"/>
      <c r="G256" s="15"/>
      <c r="H256" s="110"/>
      <c r="I256" s="89"/>
      <c r="J256" s="93">
        <f t="shared" si="24"/>
        <v>0</v>
      </c>
      <c r="K256" s="38">
        <v>5</v>
      </c>
      <c r="L256" s="93">
        <f t="shared" si="25"/>
        <v>0</v>
      </c>
      <c r="M256" s="89"/>
      <c r="N256" s="89">
        <f t="shared" si="26"/>
        <v>0</v>
      </c>
      <c r="O256" s="89"/>
      <c r="P256" s="89">
        <f t="shared" si="27"/>
        <v>0</v>
      </c>
      <c r="Q256" s="89">
        <f t="shared" si="29"/>
        <v>5</v>
      </c>
      <c r="R256" s="111">
        <f t="shared" si="28"/>
        <v>0</v>
      </c>
      <c r="S256" s="89">
        <f t="shared" si="30"/>
        <v>0</v>
      </c>
      <c r="T256" s="89">
        <f t="shared" si="31"/>
        <v>0</v>
      </c>
    </row>
    <row r="257" spans="1:25" ht="66.75" customHeight="1" x14ac:dyDescent="0.2">
      <c r="A257" s="36">
        <v>164.2</v>
      </c>
      <c r="B257" s="20" t="s">
        <v>262</v>
      </c>
      <c r="C257" s="13">
        <v>5</v>
      </c>
      <c r="D257" s="42" t="s">
        <v>72</v>
      </c>
      <c r="E257" s="46" t="s">
        <v>73</v>
      </c>
      <c r="F257" s="110"/>
      <c r="G257" s="15"/>
      <c r="H257" s="110"/>
      <c r="I257" s="89"/>
      <c r="J257" s="93">
        <f t="shared" si="24"/>
        <v>0</v>
      </c>
      <c r="K257" s="38">
        <v>5</v>
      </c>
      <c r="L257" s="93">
        <f t="shared" si="25"/>
        <v>0</v>
      </c>
      <c r="M257" s="89"/>
      <c r="N257" s="89">
        <f t="shared" si="26"/>
        <v>0</v>
      </c>
      <c r="O257" s="89"/>
      <c r="P257" s="89">
        <f t="shared" si="27"/>
        <v>0</v>
      </c>
      <c r="Q257" s="89">
        <f t="shared" si="29"/>
        <v>5</v>
      </c>
      <c r="R257" s="111">
        <f t="shared" si="28"/>
        <v>0</v>
      </c>
      <c r="S257" s="89">
        <f t="shared" si="30"/>
        <v>0</v>
      </c>
      <c r="T257" s="89">
        <f t="shared" si="31"/>
        <v>0</v>
      </c>
    </row>
    <row r="258" spans="1:25" ht="66.75" customHeight="1" x14ac:dyDescent="0.2">
      <c r="A258" s="36">
        <v>165</v>
      </c>
      <c r="B258" s="45" t="s">
        <v>263</v>
      </c>
      <c r="C258" s="13">
        <v>8</v>
      </c>
      <c r="D258" s="42" t="s">
        <v>72</v>
      </c>
      <c r="E258" s="46" t="s">
        <v>73</v>
      </c>
      <c r="F258" s="110"/>
      <c r="G258" s="15"/>
      <c r="H258" s="110"/>
      <c r="I258" s="89"/>
      <c r="J258" s="93">
        <f t="shared" si="24"/>
        <v>0</v>
      </c>
      <c r="K258" s="38">
        <v>8</v>
      </c>
      <c r="L258" s="93">
        <f t="shared" si="25"/>
        <v>0</v>
      </c>
      <c r="M258" s="89"/>
      <c r="N258" s="89">
        <f t="shared" si="26"/>
        <v>0</v>
      </c>
      <c r="O258" s="89"/>
      <c r="P258" s="89">
        <f t="shared" si="27"/>
        <v>0</v>
      </c>
      <c r="Q258" s="89">
        <f t="shared" si="29"/>
        <v>8</v>
      </c>
      <c r="R258" s="111">
        <f t="shared" si="28"/>
        <v>0</v>
      </c>
      <c r="S258" s="89">
        <f t="shared" si="30"/>
        <v>0</v>
      </c>
      <c r="T258" s="89">
        <f t="shared" si="31"/>
        <v>0</v>
      </c>
    </row>
    <row r="259" spans="1:25" ht="66.75" customHeight="1" x14ac:dyDescent="0.2">
      <c r="A259" s="36">
        <v>166</v>
      </c>
      <c r="B259" s="45" t="s">
        <v>264</v>
      </c>
      <c r="C259" s="13">
        <v>500</v>
      </c>
      <c r="D259" s="42" t="s">
        <v>265</v>
      </c>
      <c r="E259" s="46" t="s">
        <v>266</v>
      </c>
      <c r="F259" s="110"/>
      <c r="G259" s="15"/>
      <c r="H259" s="110"/>
      <c r="I259" s="89"/>
      <c r="J259" s="93">
        <f t="shared" si="24"/>
        <v>0</v>
      </c>
      <c r="K259" s="38">
        <v>500</v>
      </c>
      <c r="L259" s="93">
        <f t="shared" si="25"/>
        <v>0</v>
      </c>
      <c r="M259" s="89"/>
      <c r="N259" s="89">
        <f t="shared" si="26"/>
        <v>0</v>
      </c>
      <c r="O259" s="89"/>
      <c r="P259" s="89">
        <f t="shared" si="27"/>
        <v>0</v>
      </c>
      <c r="Q259" s="89">
        <f t="shared" si="29"/>
        <v>500</v>
      </c>
      <c r="R259" s="111">
        <f t="shared" si="28"/>
        <v>0</v>
      </c>
      <c r="S259" s="89">
        <f t="shared" si="30"/>
        <v>0</v>
      </c>
      <c r="T259" s="89">
        <f t="shared" si="31"/>
        <v>0</v>
      </c>
    </row>
    <row r="260" spans="1:25" ht="63.75" x14ac:dyDescent="0.2">
      <c r="A260" s="36">
        <v>167</v>
      </c>
      <c r="B260" s="45" t="s">
        <v>267</v>
      </c>
      <c r="C260" s="13">
        <v>40</v>
      </c>
      <c r="D260" s="17" t="s">
        <v>72</v>
      </c>
      <c r="E260" s="46" t="s">
        <v>73</v>
      </c>
      <c r="F260" s="110"/>
      <c r="G260" s="15"/>
      <c r="H260" s="110"/>
      <c r="I260" s="89"/>
      <c r="J260" s="93">
        <f t="shared" si="24"/>
        <v>0</v>
      </c>
      <c r="K260" s="38">
        <v>40</v>
      </c>
      <c r="L260" s="93">
        <f t="shared" si="25"/>
        <v>0</v>
      </c>
      <c r="M260" s="89"/>
      <c r="N260" s="89">
        <f t="shared" si="26"/>
        <v>0</v>
      </c>
      <c r="O260" s="89"/>
      <c r="P260" s="89">
        <f t="shared" si="27"/>
        <v>0</v>
      </c>
      <c r="Q260" s="89">
        <f t="shared" si="29"/>
        <v>40</v>
      </c>
      <c r="R260" s="111">
        <f t="shared" si="28"/>
        <v>0</v>
      </c>
      <c r="S260" s="89">
        <f t="shared" si="30"/>
        <v>0</v>
      </c>
      <c r="T260" s="89">
        <f t="shared" si="31"/>
        <v>0</v>
      </c>
    </row>
    <row r="261" spans="1:25" s="1" customFormat="1" ht="22.5" customHeight="1" x14ac:dyDescent="0.2">
      <c r="A261" s="36"/>
      <c r="B261" s="123" t="s">
        <v>268</v>
      </c>
      <c r="C261" s="47"/>
      <c r="D261" s="48"/>
      <c r="E261" s="16"/>
      <c r="F261" s="124"/>
      <c r="G261" s="49"/>
      <c r="H261" s="124"/>
      <c r="I261" s="89"/>
      <c r="J261" s="93"/>
      <c r="K261" s="50"/>
      <c r="L261" s="93"/>
      <c r="M261" s="89"/>
      <c r="N261" s="89"/>
      <c r="O261" s="89"/>
      <c r="P261" s="89"/>
      <c r="Q261" s="89"/>
      <c r="R261" s="111"/>
      <c r="S261" s="89"/>
      <c r="T261" s="89"/>
      <c r="U261" s="2"/>
      <c r="V261" s="2"/>
      <c r="W261" s="2"/>
      <c r="X261" s="2"/>
      <c r="Y261" s="2"/>
    </row>
    <row r="262" spans="1:25" s="1" customFormat="1" ht="66.75" customHeight="1" x14ac:dyDescent="0.2">
      <c r="A262" s="51">
        <v>168</v>
      </c>
      <c r="B262" s="45" t="s">
        <v>269</v>
      </c>
      <c r="C262" s="125">
        <v>126</v>
      </c>
      <c r="D262" s="48" t="s">
        <v>72</v>
      </c>
      <c r="E262" s="52" t="s">
        <v>73</v>
      </c>
      <c r="F262" s="126"/>
      <c r="G262" s="53"/>
      <c r="H262" s="124"/>
      <c r="I262" s="89"/>
      <c r="J262" s="93"/>
      <c r="K262" s="50"/>
      <c r="L262" s="93"/>
      <c r="M262" s="89"/>
      <c r="N262" s="89"/>
      <c r="O262" s="89"/>
      <c r="P262" s="89"/>
      <c r="Q262" s="89"/>
      <c r="R262" s="111"/>
      <c r="S262" s="89"/>
      <c r="T262" s="89"/>
      <c r="U262" s="2"/>
      <c r="V262" s="2"/>
      <c r="W262" s="2"/>
      <c r="X262" s="2"/>
      <c r="Y262" s="2"/>
    </row>
    <row r="263" spans="1:25" s="1" customFormat="1" ht="66.75" customHeight="1" x14ac:dyDescent="0.2">
      <c r="A263" s="51">
        <v>169</v>
      </c>
      <c r="B263" s="45" t="s">
        <v>270</v>
      </c>
      <c r="C263" s="125">
        <v>12</v>
      </c>
      <c r="D263" s="48" t="s">
        <v>72</v>
      </c>
      <c r="E263" s="52" t="s">
        <v>73</v>
      </c>
      <c r="F263" s="126"/>
      <c r="G263" s="53"/>
      <c r="H263" s="124"/>
      <c r="I263" s="89"/>
      <c r="J263" s="93"/>
      <c r="K263" s="50"/>
      <c r="L263" s="93"/>
      <c r="M263" s="89"/>
      <c r="N263" s="89"/>
      <c r="O263" s="89"/>
      <c r="P263" s="89"/>
      <c r="Q263" s="89"/>
      <c r="R263" s="111"/>
      <c r="S263" s="89"/>
      <c r="T263" s="89"/>
      <c r="U263" s="2"/>
      <c r="V263" s="2"/>
      <c r="W263" s="2"/>
      <c r="X263" s="2"/>
      <c r="Y263" s="2"/>
    </row>
    <row r="264" spans="1:25" s="1" customFormat="1" ht="66.75" customHeight="1" x14ac:dyDescent="0.2">
      <c r="A264" s="51">
        <v>170</v>
      </c>
      <c r="B264" s="45" t="s">
        <v>271</v>
      </c>
      <c r="C264" s="125">
        <v>24</v>
      </c>
      <c r="D264" s="48" t="s">
        <v>72</v>
      </c>
      <c r="E264" s="52" t="s">
        <v>73</v>
      </c>
      <c r="F264" s="126"/>
      <c r="G264" s="53"/>
      <c r="H264" s="124"/>
      <c r="I264" s="89"/>
      <c r="J264" s="93"/>
      <c r="K264" s="50"/>
      <c r="L264" s="93"/>
      <c r="M264" s="89"/>
      <c r="N264" s="89"/>
      <c r="O264" s="89"/>
      <c r="P264" s="89"/>
      <c r="Q264" s="89"/>
      <c r="R264" s="111"/>
      <c r="S264" s="89"/>
      <c r="T264" s="89"/>
      <c r="U264" s="2"/>
      <c r="V264" s="2"/>
      <c r="W264" s="2"/>
      <c r="X264" s="2"/>
      <c r="Y264" s="2"/>
    </row>
    <row r="265" spans="1:25" s="1" customFormat="1" ht="66.75" customHeight="1" x14ac:dyDescent="0.2">
      <c r="A265" s="51">
        <v>171</v>
      </c>
      <c r="B265" s="45" t="s">
        <v>272</v>
      </c>
      <c r="C265" s="125">
        <v>21</v>
      </c>
      <c r="D265" s="48" t="s">
        <v>72</v>
      </c>
      <c r="E265" s="52" t="s">
        <v>73</v>
      </c>
      <c r="F265" s="126"/>
      <c r="G265" s="53"/>
      <c r="H265" s="124"/>
      <c r="I265" s="89"/>
      <c r="J265" s="93"/>
      <c r="K265" s="50"/>
      <c r="L265" s="93"/>
      <c r="M265" s="89"/>
      <c r="N265" s="89"/>
      <c r="O265" s="89"/>
      <c r="P265" s="89"/>
      <c r="Q265" s="89"/>
      <c r="R265" s="111"/>
      <c r="S265" s="89"/>
      <c r="T265" s="89"/>
      <c r="U265" s="2"/>
      <c r="V265" s="2"/>
      <c r="W265" s="2"/>
      <c r="X265" s="2"/>
      <c r="Y265" s="2"/>
    </row>
    <row r="266" spans="1:25" s="1" customFormat="1" ht="66.75" customHeight="1" x14ac:dyDescent="0.2">
      <c r="A266" s="51">
        <v>172</v>
      </c>
      <c r="B266" s="45" t="s">
        <v>273</v>
      </c>
      <c r="C266" s="125">
        <v>13</v>
      </c>
      <c r="D266" s="48" t="s">
        <v>72</v>
      </c>
      <c r="E266" s="52" t="s">
        <v>73</v>
      </c>
      <c r="F266" s="126"/>
      <c r="G266" s="53"/>
      <c r="H266" s="124"/>
      <c r="I266" s="89"/>
      <c r="J266" s="93"/>
      <c r="K266" s="50"/>
      <c r="L266" s="93"/>
      <c r="M266" s="89"/>
      <c r="N266" s="89"/>
      <c r="O266" s="89"/>
      <c r="P266" s="89"/>
      <c r="Q266" s="89"/>
      <c r="R266" s="111"/>
      <c r="S266" s="89"/>
      <c r="T266" s="89"/>
      <c r="U266" s="2"/>
      <c r="V266" s="2"/>
      <c r="W266" s="2"/>
      <c r="X266" s="2"/>
      <c r="Y266" s="2"/>
    </row>
    <row r="267" spans="1:25" s="1" customFormat="1" ht="66.75" customHeight="1" x14ac:dyDescent="0.2">
      <c r="A267" s="51">
        <v>173</v>
      </c>
      <c r="B267" s="45" t="s">
        <v>274</v>
      </c>
      <c r="C267" s="125">
        <v>13</v>
      </c>
      <c r="D267" s="48" t="s">
        <v>72</v>
      </c>
      <c r="E267" s="52" t="s">
        <v>73</v>
      </c>
      <c r="F267" s="126"/>
      <c r="G267" s="53"/>
      <c r="H267" s="124"/>
      <c r="I267" s="89"/>
      <c r="J267" s="93"/>
      <c r="K267" s="50"/>
      <c r="L267" s="93"/>
      <c r="M267" s="89"/>
      <c r="N267" s="89"/>
      <c r="O267" s="89"/>
      <c r="P267" s="89"/>
      <c r="Q267" s="89"/>
      <c r="R267" s="111"/>
      <c r="S267" s="89"/>
      <c r="T267" s="89"/>
      <c r="U267" s="2"/>
      <c r="V267" s="2"/>
      <c r="W267" s="2"/>
      <c r="X267" s="2"/>
      <c r="Y267" s="2"/>
    </row>
    <row r="268" spans="1:25" s="1" customFormat="1" ht="66.75" customHeight="1" x14ac:dyDescent="0.2">
      <c r="A268" s="51">
        <v>174</v>
      </c>
      <c r="B268" s="45" t="s">
        <v>275</v>
      </c>
      <c r="C268" s="125">
        <v>260</v>
      </c>
      <c r="D268" s="48" t="s">
        <v>107</v>
      </c>
      <c r="E268" s="52" t="s">
        <v>276</v>
      </c>
      <c r="F268" s="126"/>
      <c r="G268" s="53"/>
      <c r="H268" s="124"/>
      <c r="I268" s="89"/>
      <c r="J268" s="93"/>
      <c r="K268" s="50"/>
      <c r="L268" s="93"/>
      <c r="M268" s="89"/>
      <c r="N268" s="89"/>
      <c r="O268" s="89"/>
      <c r="P268" s="89"/>
      <c r="Q268" s="89"/>
      <c r="R268" s="111"/>
      <c r="S268" s="89"/>
      <c r="T268" s="89"/>
      <c r="U268" s="2"/>
      <c r="V268" s="2"/>
      <c r="W268" s="2"/>
      <c r="X268" s="2"/>
      <c r="Y268" s="2"/>
    </row>
    <row r="269" spans="1:25" s="1" customFormat="1" ht="66.75" customHeight="1" x14ac:dyDescent="0.2">
      <c r="A269" s="51">
        <v>175</v>
      </c>
      <c r="B269" s="45" t="s">
        <v>277</v>
      </c>
      <c r="C269" s="125">
        <v>156</v>
      </c>
      <c r="D269" s="48" t="s">
        <v>107</v>
      </c>
      <c r="E269" s="52" t="s">
        <v>276</v>
      </c>
      <c r="F269" s="126"/>
      <c r="G269" s="53"/>
      <c r="H269" s="124"/>
      <c r="I269" s="89"/>
      <c r="J269" s="93"/>
      <c r="K269" s="50"/>
      <c r="L269" s="93"/>
      <c r="M269" s="89"/>
      <c r="N269" s="89"/>
      <c r="O269" s="89"/>
      <c r="P269" s="89"/>
      <c r="Q269" s="89"/>
      <c r="R269" s="111"/>
      <c r="S269" s="89"/>
      <c r="T269" s="89"/>
      <c r="U269" s="2"/>
      <c r="V269" s="2"/>
      <c r="W269" s="2"/>
      <c r="X269" s="2"/>
      <c r="Y269" s="2"/>
    </row>
    <row r="270" spans="1:25" s="1" customFormat="1" ht="66.75" customHeight="1" x14ac:dyDescent="0.2">
      <c r="A270" s="51">
        <v>176</v>
      </c>
      <c r="B270" s="45" t="s">
        <v>278</v>
      </c>
      <c r="C270" s="125">
        <v>108</v>
      </c>
      <c r="D270" s="48" t="s">
        <v>107</v>
      </c>
      <c r="E270" s="52" t="s">
        <v>276</v>
      </c>
      <c r="F270" s="126"/>
      <c r="G270" s="53"/>
      <c r="H270" s="124"/>
      <c r="I270" s="89"/>
      <c r="J270" s="93"/>
      <c r="K270" s="50"/>
      <c r="L270" s="93"/>
      <c r="M270" s="89"/>
      <c r="N270" s="89"/>
      <c r="O270" s="89"/>
      <c r="P270" s="89"/>
      <c r="Q270" s="89"/>
      <c r="R270" s="111"/>
      <c r="S270" s="89"/>
      <c r="T270" s="89"/>
      <c r="U270" s="2"/>
      <c r="V270" s="2"/>
      <c r="W270" s="2"/>
      <c r="X270" s="2"/>
      <c r="Y270" s="2"/>
    </row>
    <row r="271" spans="1:25" s="1" customFormat="1" ht="66.75" customHeight="1" x14ac:dyDescent="0.2">
      <c r="A271" s="51">
        <v>177</v>
      </c>
      <c r="B271" s="45" t="s">
        <v>279</v>
      </c>
      <c r="C271" s="127"/>
      <c r="D271" s="48"/>
      <c r="E271" s="128"/>
      <c r="F271" s="128"/>
      <c r="G271" s="54"/>
      <c r="H271" s="124"/>
      <c r="I271" s="89"/>
      <c r="J271" s="93"/>
      <c r="K271" s="50"/>
      <c r="L271" s="93"/>
      <c r="M271" s="89"/>
      <c r="N271" s="89"/>
      <c r="O271" s="89"/>
      <c r="P271" s="89"/>
      <c r="Q271" s="89"/>
      <c r="R271" s="111"/>
      <c r="S271" s="89"/>
      <c r="T271" s="89"/>
      <c r="U271" s="2"/>
      <c r="V271" s="2"/>
      <c r="W271" s="2"/>
      <c r="X271" s="2"/>
      <c r="Y271" s="2"/>
    </row>
    <row r="272" spans="1:25" s="1" customFormat="1" ht="25.5" x14ac:dyDescent="0.2">
      <c r="A272" s="51">
        <v>177.1</v>
      </c>
      <c r="B272" s="45" t="s">
        <v>280</v>
      </c>
      <c r="C272" s="125">
        <v>314</v>
      </c>
      <c r="D272" s="48" t="s">
        <v>107</v>
      </c>
      <c r="E272" s="52" t="s">
        <v>276</v>
      </c>
      <c r="F272" s="126"/>
      <c r="G272" s="53"/>
      <c r="H272" s="124"/>
      <c r="I272" s="89"/>
      <c r="J272" s="93"/>
      <c r="K272" s="50"/>
      <c r="L272" s="93"/>
      <c r="M272" s="89"/>
      <c r="N272" s="89"/>
      <c r="O272" s="89"/>
      <c r="P272" s="89"/>
      <c r="Q272" s="89"/>
      <c r="R272" s="111"/>
      <c r="S272" s="89"/>
      <c r="T272" s="89"/>
      <c r="U272" s="2"/>
      <c r="V272" s="2"/>
      <c r="W272" s="2"/>
      <c r="X272" s="2"/>
      <c r="Y272" s="2"/>
    </row>
    <row r="273" spans="1:25" s="1" customFormat="1" ht="25.5" x14ac:dyDescent="0.2">
      <c r="A273" s="51">
        <v>177.2</v>
      </c>
      <c r="B273" s="45" t="s">
        <v>281</v>
      </c>
      <c r="C273" s="125">
        <v>201</v>
      </c>
      <c r="D273" s="48" t="s">
        <v>107</v>
      </c>
      <c r="E273" s="52" t="s">
        <v>276</v>
      </c>
      <c r="F273" s="126"/>
      <c r="G273" s="53"/>
      <c r="H273" s="124"/>
      <c r="I273" s="89"/>
      <c r="J273" s="93"/>
      <c r="K273" s="50"/>
      <c r="L273" s="93"/>
      <c r="M273" s="89"/>
      <c r="N273" s="89"/>
      <c r="O273" s="89"/>
      <c r="P273" s="89"/>
      <c r="Q273" s="89"/>
      <c r="R273" s="111"/>
      <c r="S273" s="89"/>
      <c r="T273" s="89"/>
      <c r="U273" s="2"/>
      <c r="V273" s="2"/>
      <c r="W273" s="2"/>
      <c r="X273" s="2"/>
      <c r="Y273" s="2"/>
    </row>
    <row r="274" spans="1:25" s="1" customFormat="1" ht="25.5" x14ac:dyDescent="0.2">
      <c r="A274" s="51">
        <v>177.3</v>
      </c>
      <c r="B274" s="45" t="s">
        <v>282</v>
      </c>
      <c r="C274" s="125">
        <v>45</v>
      </c>
      <c r="D274" s="48" t="s">
        <v>107</v>
      </c>
      <c r="E274" s="52" t="s">
        <v>276</v>
      </c>
      <c r="F274" s="126"/>
      <c r="G274" s="53"/>
      <c r="H274" s="124"/>
      <c r="I274" s="89"/>
      <c r="J274" s="93"/>
      <c r="K274" s="50"/>
      <c r="L274" s="93"/>
      <c r="M274" s="89"/>
      <c r="N274" s="89"/>
      <c r="O274" s="89"/>
      <c r="P274" s="89"/>
      <c r="Q274" s="89"/>
      <c r="R274" s="111"/>
      <c r="S274" s="89"/>
      <c r="T274" s="89"/>
      <c r="U274" s="2"/>
      <c r="V274" s="2"/>
      <c r="W274" s="2"/>
      <c r="X274" s="2"/>
      <c r="Y274" s="2"/>
    </row>
    <row r="275" spans="1:25" s="1" customFormat="1" ht="25.5" x14ac:dyDescent="0.2">
      <c r="A275" s="51">
        <v>177.4</v>
      </c>
      <c r="B275" s="45" t="s">
        <v>283</v>
      </c>
      <c r="C275" s="125">
        <v>47</v>
      </c>
      <c r="D275" s="48" t="s">
        <v>107</v>
      </c>
      <c r="E275" s="52" t="s">
        <v>276</v>
      </c>
      <c r="F275" s="126"/>
      <c r="G275" s="53"/>
      <c r="H275" s="124"/>
      <c r="I275" s="89"/>
      <c r="J275" s="93"/>
      <c r="K275" s="50"/>
      <c r="L275" s="93"/>
      <c r="M275" s="89"/>
      <c r="N275" s="89"/>
      <c r="O275" s="89"/>
      <c r="P275" s="89"/>
      <c r="Q275" s="89"/>
      <c r="R275" s="111"/>
      <c r="S275" s="89"/>
      <c r="T275" s="89"/>
      <c r="U275" s="2"/>
      <c r="V275" s="2"/>
      <c r="W275" s="2"/>
      <c r="X275" s="2"/>
      <c r="Y275" s="2"/>
    </row>
    <row r="276" spans="1:25" s="1" customFormat="1" ht="66.75" customHeight="1" x14ac:dyDescent="0.2">
      <c r="A276" s="51">
        <v>178</v>
      </c>
      <c r="B276" s="45" t="s">
        <v>284</v>
      </c>
      <c r="C276" s="125">
        <v>30</v>
      </c>
      <c r="D276" s="48" t="s">
        <v>107</v>
      </c>
      <c r="E276" s="52" t="s">
        <v>276</v>
      </c>
      <c r="F276" s="126"/>
      <c r="G276" s="53"/>
      <c r="H276" s="124"/>
      <c r="I276" s="89"/>
      <c r="J276" s="93"/>
      <c r="K276" s="50"/>
      <c r="L276" s="93"/>
      <c r="M276" s="89"/>
      <c r="N276" s="89"/>
      <c r="O276" s="89"/>
      <c r="P276" s="89"/>
      <c r="Q276" s="89"/>
      <c r="R276" s="111"/>
      <c r="S276" s="89"/>
      <c r="T276" s="89"/>
      <c r="U276" s="2"/>
      <c r="V276" s="2"/>
      <c r="W276" s="2"/>
      <c r="X276" s="2"/>
      <c r="Y276" s="2"/>
    </row>
    <row r="277" spans="1:25" s="1" customFormat="1" ht="66.75" customHeight="1" x14ac:dyDescent="0.2">
      <c r="A277" s="51">
        <v>179</v>
      </c>
      <c r="B277" s="45" t="s">
        <v>285</v>
      </c>
      <c r="C277" s="125">
        <v>7</v>
      </c>
      <c r="D277" s="48" t="s">
        <v>72</v>
      </c>
      <c r="E277" s="52" t="s">
        <v>73</v>
      </c>
      <c r="F277" s="126"/>
      <c r="G277" s="53"/>
      <c r="H277" s="124"/>
      <c r="I277" s="89"/>
      <c r="J277" s="93"/>
      <c r="K277" s="50"/>
      <c r="L277" s="93"/>
      <c r="M277" s="89"/>
      <c r="N277" s="89"/>
      <c r="O277" s="89"/>
      <c r="P277" s="89"/>
      <c r="Q277" s="89"/>
      <c r="R277" s="111"/>
      <c r="S277" s="89"/>
      <c r="T277" s="89"/>
      <c r="U277" s="2"/>
      <c r="V277" s="2"/>
      <c r="W277" s="2"/>
      <c r="X277" s="2"/>
      <c r="Y277" s="2"/>
    </row>
    <row r="278" spans="1:25" s="1" customFormat="1" ht="66.75" customHeight="1" x14ac:dyDescent="0.2">
      <c r="A278" s="51">
        <v>180</v>
      </c>
      <c r="B278" s="45" t="s">
        <v>286</v>
      </c>
      <c r="C278" s="125">
        <v>50</v>
      </c>
      <c r="D278" s="48" t="s">
        <v>72</v>
      </c>
      <c r="E278" s="52" t="s">
        <v>73</v>
      </c>
      <c r="F278" s="126"/>
      <c r="G278" s="53"/>
      <c r="H278" s="124"/>
      <c r="I278" s="89"/>
      <c r="J278" s="93"/>
      <c r="K278" s="50"/>
      <c r="L278" s="93"/>
      <c r="M278" s="89"/>
      <c r="N278" s="89"/>
      <c r="O278" s="89"/>
      <c r="P278" s="89"/>
      <c r="Q278" s="89"/>
      <c r="R278" s="111"/>
      <c r="S278" s="89"/>
      <c r="T278" s="89"/>
      <c r="U278" s="2"/>
      <c r="V278" s="2"/>
      <c r="W278" s="2"/>
      <c r="X278" s="2"/>
      <c r="Y278" s="2"/>
    </row>
    <row r="279" spans="1:25" s="1" customFormat="1" ht="66.75" customHeight="1" x14ac:dyDescent="0.2">
      <c r="A279" s="51">
        <v>181</v>
      </c>
      <c r="B279" s="45" t="s">
        <v>287</v>
      </c>
      <c r="C279" s="127"/>
      <c r="D279" s="48" t="s">
        <v>72</v>
      </c>
      <c r="E279" s="52" t="s">
        <v>73</v>
      </c>
      <c r="F279" s="128"/>
      <c r="G279" s="54"/>
      <c r="H279" s="124"/>
      <c r="I279" s="89"/>
      <c r="J279" s="93"/>
      <c r="K279" s="50"/>
      <c r="L279" s="93"/>
      <c r="M279" s="89"/>
      <c r="N279" s="89"/>
      <c r="O279" s="89"/>
      <c r="P279" s="89"/>
      <c r="Q279" s="89"/>
      <c r="R279" s="111"/>
      <c r="S279" s="89"/>
      <c r="T279" s="89"/>
      <c r="U279" s="2"/>
      <c r="V279" s="2"/>
      <c r="W279" s="2"/>
      <c r="X279" s="2"/>
      <c r="Y279" s="2"/>
    </row>
    <row r="280" spans="1:25" s="1" customFormat="1" ht="25.5" x14ac:dyDescent="0.2">
      <c r="A280" s="51">
        <v>181.1</v>
      </c>
      <c r="B280" s="45" t="s">
        <v>288</v>
      </c>
      <c r="C280" s="125">
        <v>4</v>
      </c>
      <c r="D280" s="48" t="s">
        <v>72</v>
      </c>
      <c r="E280" s="52" t="s">
        <v>73</v>
      </c>
      <c r="F280" s="126"/>
      <c r="G280" s="53"/>
      <c r="H280" s="124"/>
      <c r="I280" s="89"/>
      <c r="J280" s="93"/>
      <c r="K280" s="50"/>
      <c r="L280" s="93"/>
      <c r="M280" s="89"/>
      <c r="N280" s="89"/>
      <c r="O280" s="89"/>
      <c r="P280" s="89"/>
      <c r="Q280" s="89"/>
      <c r="R280" s="111"/>
      <c r="S280" s="89"/>
      <c r="T280" s="89"/>
      <c r="U280" s="2"/>
      <c r="V280" s="2"/>
      <c r="W280" s="2"/>
      <c r="X280" s="2"/>
      <c r="Y280" s="2"/>
    </row>
    <row r="281" spans="1:25" s="1" customFormat="1" ht="25.5" x14ac:dyDescent="0.2">
      <c r="A281" s="51">
        <v>181.2</v>
      </c>
      <c r="B281" s="45" t="s">
        <v>288</v>
      </c>
      <c r="C281" s="125">
        <v>3</v>
      </c>
      <c r="D281" s="48" t="s">
        <v>72</v>
      </c>
      <c r="E281" s="52" t="s">
        <v>73</v>
      </c>
      <c r="F281" s="126"/>
      <c r="G281" s="53"/>
      <c r="H281" s="124"/>
      <c r="I281" s="89"/>
      <c r="J281" s="93"/>
      <c r="K281" s="50"/>
      <c r="L281" s="93"/>
      <c r="M281" s="89"/>
      <c r="N281" s="89"/>
      <c r="O281" s="89"/>
      <c r="P281" s="89"/>
      <c r="Q281" s="89"/>
      <c r="R281" s="111"/>
      <c r="S281" s="89"/>
      <c r="T281" s="89"/>
      <c r="U281" s="2"/>
      <c r="V281" s="2"/>
      <c r="W281" s="2"/>
      <c r="X281" s="2"/>
      <c r="Y281" s="2"/>
    </row>
    <row r="282" spans="1:25" s="1" customFormat="1" ht="25.5" x14ac:dyDescent="0.2">
      <c r="A282" s="51">
        <v>182</v>
      </c>
      <c r="B282" s="45" t="s">
        <v>289</v>
      </c>
      <c r="C282" s="125">
        <v>20</v>
      </c>
      <c r="D282" s="48" t="s">
        <v>72</v>
      </c>
      <c r="E282" s="52" t="s">
        <v>73</v>
      </c>
      <c r="F282" s="126"/>
      <c r="G282" s="53"/>
      <c r="H282" s="124"/>
      <c r="I282" s="89"/>
      <c r="J282" s="93"/>
      <c r="K282" s="50"/>
      <c r="L282" s="93"/>
      <c r="M282" s="89"/>
      <c r="N282" s="89"/>
      <c r="O282" s="89"/>
      <c r="P282" s="89"/>
      <c r="Q282" s="89"/>
      <c r="R282" s="111"/>
      <c r="S282" s="89"/>
      <c r="T282" s="89"/>
      <c r="U282" s="2"/>
      <c r="V282" s="2"/>
      <c r="W282" s="2"/>
      <c r="X282" s="2"/>
      <c r="Y282" s="2"/>
    </row>
    <row r="283" spans="1:25" s="1" customFormat="1" ht="66.75" customHeight="1" x14ac:dyDescent="0.2">
      <c r="A283" s="51">
        <v>183</v>
      </c>
      <c r="B283" s="45" t="s">
        <v>290</v>
      </c>
      <c r="C283" s="127"/>
      <c r="D283" s="48" t="s">
        <v>72</v>
      </c>
      <c r="E283" s="52" t="s">
        <v>73</v>
      </c>
      <c r="F283" s="128"/>
      <c r="G283" s="54"/>
      <c r="H283" s="124"/>
      <c r="I283" s="89"/>
      <c r="J283" s="93"/>
      <c r="K283" s="50"/>
      <c r="L283" s="93"/>
      <c r="M283" s="89"/>
      <c r="N283" s="89"/>
      <c r="O283" s="89"/>
      <c r="P283" s="89"/>
      <c r="Q283" s="89"/>
      <c r="R283" s="111"/>
      <c r="S283" s="89"/>
      <c r="T283" s="89"/>
      <c r="U283" s="2"/>
      <c r="V283" s="2"/>
      <c r="W283" s="2"/>
      <c r="X283" s="2"/>
      <c r="Y283" s="2"/>
    </row>
    <row r="284" spans="1:25" s="1" customFormat="1" ht="25.5" x14ac:dyDescent="0.2">
      <c r="A284" s="51">
        <v>184.1</v>
      </c>
      <c r="B284" s="45" t="s">
        <v>291</v>
      </c>
      <c r="C284" s="125">
        <v>11</v>
      </c>
      <c r="D284" s="48" t="s">
        <v>72</v>
      </c>
      <c r="E284" s="52" t="s">
        <v>73</v>
      </c>
      <c r="F284" s="126"/>
      <c r="G284" s="53"/>
      <c r="H284" s="124"/>
      <c r="I284" s="89"/>
      <c r="J284" s="93"/>
      <c r="K284" s="50"/>
      <c r="L284" s="93"/>
      <c r="M284" s="89"/>
      <c r="N284" s="89"/>
      <c r="O284" s="89"/>
      <c r="P284" s="89"/>
      <c r="Q284" s="89"/>
      <c r="R284" s="111"/>
      <c r="S284" s="89"/>
      <c r="T284" s="89"/>
      <c r="U284" s="2"/>
      <c r="V284" s="2"/>
      <c r="W284" s="2"/>
      <c r="X284" s="2"/>
      <c r="Y284" s="2"/>
    </row>
    <row r="285" spans="1:25" s="1" customFormat="1" ht="25.5" x14ac:dyDescent="0.2">
      <c r="A285" s="51">
        <v>184.2</v>
      </c>
      <c r="B285" s="45" t="s">
        <v>292</v>
      </c>
      <c r="C285" s="125">
        <v>9</v>
      </c>
      <c r="D285" s="48" t="s">
        <v>72</v>
      </c>
      <c r="E285" s="52" t="s">
        <v>73</v>
      </c>
      <c r="F285" s="126"/>
      <c r="G285" s="53"/>
      <c r="H285" s="124"/>
      <c r="I285" s="89"/>
      <c r="J285" s="93"/>
      <c r="K285" s="50"/>
      <c r="L285" s="93"/>
      <c r="M285" s="89"/>
      <c r="N285" s="89"/>
      <c r="O285" s="89"/>
      <c r="P285" s="89"/>
      <c r="Q285" s="89"/>
      <c r="R285" s="111"/>
      <c r="S285" s="89"/>
      <c r="T285" s="89"/>
      <c r="U285" s="2"/>
      <c r="V285" s="2"/>
      <c r="W285" s="2"/>
      <c r="X285" s="2"/>
      <c r="Y285" s="2"/>
    </row>
    <row r="286" spans="1:25" s="1" customFormat="1" ht="51" x14ac:dyDescent="0.2">
      <c r="A286" s="51">
        <v>185</v>
      </c>
      <c r="B286" s="45" t="s">
        <v>293</v>
      </c>
      <c r="C286" s="125">
        <v>2</v>
      </c>
      <c r="D286" s="48" t="s">
        <v>72</v>
      </c>
      <c r="E286" s="52" t="s">
        <v>73</v>
      </c>
      <c r="F286" s="126"/>
      <c r="G286" s="53"/>
      <c r="H286" s="124"/>
      <c r="I286" s="89"/>
      <c r="J286" s="93"/>
      <c r="K286" s="50"/>
      <c r="L286" s="93"/>
      <c r="M286" s="89"/>
      <c r="N286" s="89"/>
      <c r="O286" s="89"/>
      <c r="P286" s="89"/>
      <c r="Q286" s="89"/>
      <c r="R286" s="111"/>
      <c r="S286" s="89"/>
      <c r="T286" s="89"/>
      <c r="U286" s="2"/>
      <c r="V286" s="2"/>
      <c r="W286" s="2"/>
      <c r="X286" s="2"/>
      <c r="Y286" s="2"/>
    </row>
    <row r="287" spans="1:25" s="1" customFormat="1" ht="76.5" x14ac:dyDescent="0.2">
      <c r="A287" s="51">
        <v>186</v>
      </c>
      <c r="B287" s="45" t="s">
        <v>294</v>
      </c>
      <c r="C287" s="125">
        <v>28</v>
      </c>
      <c r="D287" s="48" t="s">
        <v>72</v>
      </c>
      <c r="E287" s="52" t="s">
        <v>73</v>
      </c>
      <c r="F287" s="126"/>
      <c r="G287" s="53"/>
      <c r="H287" s="124"/>
      <c r="I287" s="89"/>
      <c r="J287" s="93"/>
      <c r="K287" s="50"/>
      <c r="L287" s="93"/>
      <c r="M287" s="89"/>
      <c r="N287" s="89"/>
      <c r="O287" s="89"/>
      <c r="P287" s="89"/>
      <c r="Q287" s="89"/>
      <c r="R287" s="111"/>
      <c r="S287" s="89"/>
      <c r="T287" s="89"/>
      <c r="U287" s="2"/>
      <c r="V287" s="2"/>
      <c r="W287" s="2"/>
      <c r="X287" s="2"/>
      <c r="Y287" s="2"/>
    </row>
    <row r="288" spans="1:25" s="1" customFormat="1" ht="76.5" x14ac:dyDescent="0.2">
      <c r="A288" s="51">
        <v>187</v>
      </c>
      <c r="B288" s="45" t="s">
        <v>295</v>
      </c>
      <c r="C288" s="125">
        <v>2</v>
      </c>
      <c r="D288" s="48" t="s">
        <v>72</v>
      </c>
      <c r="E288" s="52" t="s">
        <v>73</v>
      </c>
      <c r="F288" s="126"/>
      <c r="G288" s="53"/>
      <c r="H288" s="124"/>
      <c r="I288" s="89"/>
      <c r="J288" s="93"/>
      <c r="K288" s="50"/>
      <c r="L288" s="93"/>
      <c r="M288" s="89"/>
      <c r="N288" s="89"/>
      <c r="O288" s="89"/>
      <c r="P288" s="89"/>
      <c r="Q288" s="89"/>
      <c r="R288" s="111"/>
      <c r="S288" s="89"/>
      <c r="T288" s="89"/>
      <c r="U288" s="2"/>
      <c r="V288" s="2"/>
      <c r="W288" s="2"/>
      <c r="X288" s="2"/>
      <c r="Y288" s="2"/>
    </row>
    <row r="289" spans="1:25" s="1" customFormat="1" ht="66.75" customHeight="1" x14ac:dyDescent="0.2">
      <c r="A289" s="51">
        <v>188</v>
      </c>
      <c r="B289" s="45" t="s">
        <v>296</v>
      </c>
      <c r="C289" s="125">
        <v>8</v>
      </c>
      <c r="D289" s="48" t="s">
        <v>72</v>
      </c>
      <c r="E289" s="52" t="s">
        <v>73</v>
      </c>
      <c r="F289" s="126"/>
      <c r="G289" s="53"/>
      <c r="H289" s="124"/>
      <c r="I289" s="89"/>
      <c r="J289" s="93"/>
      <c r="K289" s="50"/>
      <c r="L289" s="93"/>
      <c r="M289" s="89"/>
      <c r="N289" s="89"/>
      <c r="O289" s="89"/>
      <c r="P289" s="89"/>
      <c r="Q289" s="89"/>
      <c r="R289" s="111"/>
      <c r="S289" s="89"/>
      <c r="T289" s="89"/>
      <c r="U289" s="2"/>
      <c r="V289" s="2"/>
      <c r="W289" s="2"/>
      <c r="X289" s="2"/>
      <c r="Y289" s="2"/>
    </row>
    <row r="290" spans="1:25" s="1" customFormat="1" ht="66.75" customHeight="1" x14ac:dyDescent="0.2">
      <c r="A290" s="51">
        <v>189</v>
      </c>
      <c r="B290" s="45" t="s">
        <v>297</v>
      </c>
      <c r="C290" s="125">
        <v>31</v>
      </c>
      <c r="D290" s="48" t="s">
        <v>72</v>
      </c>
      <c r="E290" s="52" t="s">
        <v>73</v>
      </c>
      <c r="F290" s="126"/>
      <c r="G290" s="53"/>
      <c r="H290" s="124"/>
      <c r="I290" s="89"/>
      <c r="J290" s="93"/>
      <c r="K290" s="50"/>
      <c r="L290" s="93"/>
      <c r="M290" s="89"/>
      <c r="N290" s="89"/>
      <c r="O290" s="89"/>
      <c r="P290" s="89"/>
      <c r="Q290" s="89"/>
      <c r="R290" s="111"/>
      <c r="S290" s="89"/>
      <c r="T290" s="89"/>
      <c r="U290" s="2"/>
      <c r="V290" s="2"/>
      <c r="W290" s="2"/>
      <c r="X290" s="2"/>
      <c r="Y290" s="2"/>
    </row>
    <row r="291" spans="1:25" s="1" customFormat="1" ht="63.75" x14ac:dyDescent="0.2">
      <c r="A291" s="51">
        <v>190</v>
      </c>
      <c r="B291" s="45" t="s">
        <v>298</v>
      </c>
      <c r="C291" s="125">
        <v>7</v>
      </c>
      <c r="D291" s="48" t="s">
        <v>72</v>
      </c>
      <c r="E291" s="52" t="s">
        <v>73</v>
      </c>
      <c r="F291" s="126"/>
      <c r="G291" s="53"/>
      <c r="H291" s="124"/>
      <c r="I291" s="89"/>
      <c r="J291" s="93"/>
      <c r="K291" s="50"/>
      <c r="L291" s="93"/>
      <c r="M291" s="89"/>
      <c r="N291" s="89"/>
      <c r="O291" s="89"/>
      <c r="P291" s="89"/>
      <c r="Q291" s="89"/>
      <c r="R291" s="111"/>
      <c r="S291" s="89"/>
      <c r="T291" s="89"/>
      <c r="U291" s="2"/>
      <c r="V291" s="2"/>
      <c r="W291" s="2"/>
      <c r="X291" s="2"/>
      <c r="Y291" s="2"/>
    </row>
    <row r="292" spans="1:25" s="1" customFormat="1" ht="51" x14ac:dyDescent="0.2">
      <c r="A292" s="51">
        <v>191</v>
      </c>
      <c r="B292" s="45" t="s">
        <v>299</v>
      </c>
      <c r="C292" s="125">
        <v>13</v>
      </c>
      <c r="D292" s="48" t="s">
        <v>72</v>
      </c>
      <c r="E292" s="52" t="s">
        <v>73</v>
      </c>
      <c r="F292" s="126"/>
      <c r="G292" s="53"/>
      <c r="H292" s="124"/>
      <c r="I292" s="89"/>
      <c r="J292" s="93"/>
      <c r="K292" s="50"/>
      <c r="L292" s="93"/>
      <c r="M292" s="89"/>
      <c r="N292" s="89"/>
      <c r="O292" s="89"/>
      <c r="P292" s="89"/>
      <c r="Q292" s="89"/>
      <c r="R292" s="111"/>
      <c r="S292" s="89"/>
      <c r="T292" s="89"/>
      <c r="U292" s="2"/>
      <c r="V292" s="2"/>
      <c r="W292" s="2"/>
      <c r="X292" s="2"/>
      <c r="Y292" s="2"/>
    </row>
    <row r="293" spans="1:25" s="1" customFormat="1" ht="25.5" x14ac:dyDescent="0.2">
      <c r="A293" s="51">
        <v>192</v>
      </c>
      <c r="B293" s="45" t="s">
        <v>300</v>
      </c>
      <c r="C293" s="127"/>
      <c r="D293" s="48" t="s">
        <v>72</v>
      </c>
      <c r="E293" s="52" t="s">
        <v>73</v>
      </c>
      <c r="F293" s="128"/>
      <c r="G293" s="54"/>
      <c r="H293" s="124"/>
      <c r="I293" s="89"/>
      <c r="J293" s="93"/>
      <c r="K293" s="50"/>
      <c r="L293" s="93"/>
      <c r="M293" s="89"/>
      <c r="N293" s="89"/>
      <c r="O293" s="89"/>
      <c r="P293" s="89"/>
      <c r="Q293" s="89"/>
      <c r="R293" s="111"/>
      <c r="S293" s="89"/>
      <c r="T293" s="89"/>
      <c r="U293" s="2"/>
      <c r="V293" s="2"/>
      <c r="W293" s="2"/>
      <c r="X293" s="2"/>
      <c r="Y293" s="2"/>
    </row>
    <row r="294" spans="1:25" s="1" customFormat="1" ht="25.5" x14ac:dyDescent="0.2">
      <c r="A294" s="51">
        <v>193</v>
      </c>
      <c r="B294" s="45" t="s">
        <v>301</v>
      </c>
      <c r="C294" s="125">
        <v>2</v>
      </c>
      <c r="D294" s="48" t="s">
        <v>72</v>
      </c>
      <c r="E294" s="52" t="s">
        <v>73</v>
      </c>
      <c r="F294" s="126"/>
      <c r="G294" s="53"/>
      <c r="H294" s="124"/>
      <c r="I294" s="89"/>
      <c r="J294" s="93"/>
      <c r="K294" s="50"/>
      <c r="L294" s="93"/>
      <c r="M294" s="89"/>
      <c r="N294" s="89"/>
      <c r="O294" s="89"/>
      <c r="P294" s="89"/>
      <c r="Q294" s="89"/>
      <c r="R294" s="111"/>
      <c r="S294" s="89"/>
      <c r="T294" s="89"/>
      <c r="U294" s="2"/>
      <c r="V294" s="2"/>
      <c r="W294" s="2"/>
      <c r="X294" s="2"/>
      <c r="Y294" s="2"/>
    </row>
    <row r="295" spans="1:25" s="1" customFormat="1" ht="25.5" x14ac:dyDescent="0.2">
      <c r="A295" s="51">
        <v>194</v>
      </c>
      <c r="B295" s="45" t="s">
        <v>302</v>
      </c>
      <c r="C295" s="127"/>
      <c r="D295" s="48" t="s">
        <v>72</v>
      </c>
      <c r="E295" s="128"/>
      <c r="F295" s="128"/>
      <c r="G295" s="54"/>
      <c r="H295" s="124"/>
      <c r="I295" s="89"/>
      <c r="J295" s="93"/>
      <c r="K295" s="50"/>
      <c r="L295" s="93"/>
      <c r="M295" s="89"/>
      <c r="N295" s="89"/>
      <c r="O295" s="89"/>
      <c r="P295" s="89"/>
      <c r="Q295" s="89"/>
      <c r="R295" s="111"/>
      <c r="S295" s="89"/>
      <c r="T295" s="89"/>
      <c r="U295" s="2"/>
      <c r="V295" s="2"/>
      <c r="W295" s="2"/>
      <c r="X295" s="2"/>
      <c r="Y295" s="2"/>
    </row>
    <row r="296" spans="1:25" s="1" customFormat="1" ht="25.5" x14ac:dyDescent="0.2">
      <c r="A296" s="51">
        <v>194.1</v>
      </c>
      <c r="B296" s="45" t="s">
        <v>303</v>
      </c>
      <c r="C296" s="125">
        <v>2</v>
      </c>
      <c r="D296" s="48" t="s">
        <v>72</v>
      </c>
      <c r="E296" s="52" t="s">
        <v>73</v>
      </c>
      <c r="F296" s="126"/>
      <c r="G296" s="53"/>
      <c r="H296" s="124"/>
      <c r="I296" s="89"/>
      <c r="J296" s="93"/>
      <c r="K296" s="50"/>
      <c r="L296" s="93"/>
      <c r="M296" s="89"/>
      <c r="N296" s="89"/>
      <c r="O296" s="89"/>
      <c r="P296" s="89"/>
      <c r="Q296" s="89"/>
      <c r="R296" s="111"/>
      <c r="S296" s="89"/>
      <c r="T296" s="89"/>
      <c r="U296" s="2"/>
      <c r="V296" s="2"/>
      <c r="W296" s="2"/>
      <c r="X296" s="2"/>
      <c r="Y296" s="2"/>
    </row>
    <row r="297" spans="1:25" s="1" customFormat="1" ht="38.25" x14ac:dyDescent="0.2">
      <c r="A297" s="51">
        <v>195</v>
      </c>
      <c r="B297" s="45" t="s">
        <v>304</v>
      </c>
      <c r="C297" s="125">
        <v>7</v>
      </c>
      <c r="D297" s="48" t="s">
        <v>72</v>
      </c>
      <c r="E297" s="52" t="s">
        <v>73</v>
      </c>
      <c r="F297" s="126"/>
      <c r="G297" s="53"/>
      <c r="H297" s="124"/>
      <c r="I297" s="89"/>
      <c r="J297" s="93"/>
      <c r="K297" s="50"/>
      <c r="L297" s="93"/>
      <c r="M297" s="89"/>
      <c r="N297" s="89"/>
      <c r="O297" s="89"/>
      <c r="P297" s="89"/>
      <c r="Q297" s="89"/>
      <c r="R297" s="111"/>
      <c r="S297" s="89"/>
      <c r="T297" s="89"/>
      <c r="U297" s="2"/>
      <c r="V297" s="2"/>
      <c r="W297" s="2"/>
      <c r="X297" s="2"/>
      <c r="Y297" s="2"/>
    </row>
    <row r="298" spans="1:25" s="1" customFormat="1" ht="76.5" x14ac:dyDescent="0.2">
      <c r="A298" s="51">
        <v>196</v>
      </c>
      <c r="B298" s="45" t="s">
        <v>305</v>
      </c>
      <c r="C298" s="125">
        <v>5</v>
      </c>
      <c r="D298" s="48" t="s">
        <v>72</v>
      </c>
      <c r="E298" s="52" t="s">
        <v>73</v>
      </c>
      <c r="F298" s="126"/>
      <c r="G298" s="53"/>
      <c r="H298" s="124"/>
      <c r="I298" s="89"/>
      <c r="J298" s="93"/>
      <c r="K298" s="50"/>
      <c r="L298" s="93"/>
      <c r="M298" s="89"/>
      <c r="N298" s="89"/>
      <c r="O298" s="89"/>
      <c r="P298" s="89"/>
      <c r="Q298" s="89"/>
      <c r="R298" s="111"/>
      <c r="S298" s="89"/>
      <c r="T298" s="89"/>
      <c r="U298" s="2"/>
      <c r="V298" s="2"/>
      <c r="W298" s="2"/>
      <c r="X298" s="2"/>
      <c r="Y298" s="2"/>
    </row>
    <row r="299" spans="1:25" s="1" customFormat="1" ht="38.25" x14ac:dyDescent="0.2">
      <c r="A299" s="51">
        <v>197</v>
      </c>
      <c r="B299" s="45" t="s">
        <v>306</v>
      </c>
      <c r="C299" s="125">
        <v>6</v>
      </c>
      <c r="D299" s="48" t="s">
        <v>72</v>
      </c>
      <c r="E299" s="52" t="s">
        <v>73</v>
      </c>
      <c r="F299" s="126"/>
      <c r="G299" s="53"/>
      <c r="H299" s="124"/>
      <c r="I299" s="89"/>
      <c r="J299" s="93"/>
      <c r="K299" s="50"/>
      <c r="L299" s="93"/>
      <c r="M299" s="89"/>
      <c r="N299" s="89"/>
      <c r="O299" s="89"/>
      <c r="P299" s="89"/>
      <c r="Q299" s="89"/>
      <c r="R299" s="111"/>
      <c r="S299" s="89"/>
      <c r="T299" s="89"/>
      <c r="U299" s="2"/>
      <c r="V299" s="2"/>
      <c r="W299" s="2"/>
      <c r="X299" s="2"/>
      <c r="Y299" s="2"/>
    </row>
    <row r="300" spans="1:25" s="1" customFormat="1" ht="25.5" x14ac:dyDescent="0.2">
      <c r="A300" s="51">
        <v>198</v>
      </c>
      <c r="B300" s="45" t="s">
        <v>307</v>
      </c>
      <c r="C300" s="125">
        <v>2</v>
      </c>
      <c r="D300" s="48" t="s">
        <v>72</v>
      </c>
      <c r="E300" s="52" t="s">
        <v>73</v>
      </c>
      <c r="F300" s="126"/>
      <c r="G300" s="53"/>
      <c r="H300" s="124"/>
      <c r="I300" s="89"/>
      <c r="J300" s="93"/>
      <c r="K300" s="50"/>
      <c r="L300" s="93"/>
      <c r="M300" s="89"/>
      <c r="N300" s="89"/>
      <c r="O300" s="89"/>
      <c r="P300" s="89"/>
      <c r="Q300" s="89"/>
      <c r="R300" s="111"/>
      <c r="S300" s="89"/>
      <c r="T300" s="89"/>
      <c r="U300" s="2"/>
      <c r="V300" s="2"/>
      <c r="W300" s="2"/>
      <c r="X300" s="2"/>
      <c r="Y300" s="2"/>
    </row>
    <row r="301" spans="1:25" s="1" customFormat="1" ht="66.75" customHeight="1" x14ac:dyDescent="0.2">
      <c r="A301" s="51">
        <v>199</v>
      </c>
      <c r="B301" s="45" t="s">
        <v>308</v>
      </c>
      <c r="C301" s="125">
        <v>2</v>
      </c>
      <c r="D301" s="48" t="s">
        <v>72</v>
      </c>
      <c r="E301" s="52" t="s">
        <v>73</v>
      </c>
      <c r="F301" s="126"/>
      <c r="G301" s="53"/>
      <c r="H301" s="124"/>
      <c r="I301" s="89"/>
      <c r="J301" s="93"/>
      <c r="K301" s="50"/>
      <c r="L301" s="93"/>
      <c r="M301" s="89"/>
      <c r="N301" s="89"/>
      <c r="O301" s="89"/>
      <c r="P301" s="89"/>
      <c r="Q301" s="89"/>
      <c r="R301" s="111"/>
      <c r="S301" s="89"/>
      <c r="T301" s="89"/>
      <c r="U301" s="2"/>
      <c r="V301" s="2"/>
      <c r="W301" s="2"/>
      <c r="X301" s="2"/>
      <c r="Y301" s="2"/>
    </row>
    <row r="302" spans="1:25" s="1" customFormat="1" ht="66.75" customHeight="1" x14ac:dyDescent="0.2">
      <c r="A302" s="51">
        <v>200</v>
      </c>
      <c r="B302" s="45" t="s">
        <v>309</v>
      </c>
      <c r="C302" s="127"/>
      <c r="D302" s="48"/>
      <c r="E302" s="128"/>
      <c r="F302" s="128"/>
      <c r="G302" s="54"/>
      <c r="H302" s="124"/>
      <c r="I302" s="89"/>
      <c r="J302" s="93"/>
      <c r="K302" s="50"/>
      <c r="L302" s="93"/>
      <c r="M302" s="89"/>
      <c r="N302" s="89"/>
      <c r="O302" s="89"/>
      <c r="P302" s="89"/>
      <c r="Q302" s="89"/>
      <c r="R302" s="111"/>
      <c r="S302" s="89"/>
      <c r="T302" s="89"/>
      <c r="U302" s="2"/>
      <c r="V302" s="2"/>
      <c r="W302" s="2"/>
      <c r="X302" s="2"/>
      <c r="Y302" s="2"/>
    </row>
    <row r="303" spans="1:25" s="1" customFormat="1" ht="25.5" x14ac:dyDescent="0.2">
      <c r="A303" s="51">
        <v>200.1</v>
      </c>
      <c r="B303" s="45" t="s">
        <v>310</v>
      </c>
      <c r="C303" s="125">
        <v>75</v>
      </c>
      <c r="D303" s="48" t="s">
        <v>107</v>
      </c>
      <c r="E303" s="52" t="s">
        <v>276</v>
      </c>
      <c r="F303" s="126"/>
      <c r="G303" s="53"/>
      <c r="H303" s="124"/>
      <c r="I303" s="89"/>
      <c r="J303" s="93"/>
      <c r="K303" s="50"/>
      <c r="L303" s="93"/>
      <c r="M303" s="89"/>
      <c r="N303" s="89"/>
      <c r="O303" s="89"/>
      <c r="P303" s="89"/>
      <c r="Q303" s="89"/>
      <c r="R303" s="111"/>
      <c r="S303" s="89"/>
      <c r="T303" s="89"/>
      <c r="U303" s="2"/>
      <c r="V303" s="2"/>
      <c r="W303" s="2"/>
      <c r="X303" s="2"/>
      <c r="Y303" s="2"/>
    </row>
    <row r="304" spans="1:25" s="1" customFormat="1" ht="25.5" x14ac:dyDescent="0.2">
      <c r="A304" s="51">
        <v>200.2</v>
      </c>
      <c r="B304" s="45" t="s">
        <v>311</v>
      </c>
      <c r="C304" s="125">
        <v>30</v>
      </c>
      <c r="D304" s="48" t="s">
        <v>107</v>
      </c>
      <c r="E304" s="52" t="s">
        <v>276</v>
      </c>
      <c r="F304" s="126"/>
      <c r="G304" s="53"/>
      <c r="H304" s="124"/>
      <c r="I304" s="89"/>
      <c r="J304" s="93"/>
      <c r="K304" s="50"/>
      <c r="L304" s="93"/>
      <c r="M304" s="89"/>
      <c r="N304" s="89"/>
      <c r="O304" s="89"/>
      <c r="P304" s="89"/>
      <c r="Q304" s="89"/>
      <c r="R304" s="111"/>
      <c r="S304" s="89"/>
      <c r="T304" s="89"/>
      <c r="U304" s="2"/>
      <c r="V304" s="2"/>
      <c r="W304" s="2"/>
      <c r="X304" s="2"/>
      <c r="Y304" s="2"/>
    </row>
    <row r="305" spans="1:25" s="1" customFormat="1" ht="25.5" x14ac:dyDescent="0.2">
      <c r="A305" s="51">
        <v>200.3</v>
      </c>
      <c r="B305" s="45" t="s">
        <v>312</v>
      </c>
      <c r="C305" s="125">
        <v>102</v>
      </c>
      <c r="D305" s="48" t="s">
        <v>107</v>
      </c>
      <c r="E305" s="52" t="s">
        <v>276</v>
      </c>
      <c r="F305" s="126"/>
      <c r="G305" s="53"/>
      <c r="H305" s="124"/>
      <c r="I305" s="89"/>
      <c r="J305" s="93"/>
      <c r="K305" s="50"/>
      <c r="L305" s="93"/>
      <c r="M305" s="89"/>
      <c r="N305" s="89"/>
      <c r="O305" s="89"/>
      <c r="P305" s="89"/>
      <c r="Q305" s="89"/>
      <c r="R305" s="111"/>
      <c r="S305" s="89"/>
      <c r="T305" s="89"/>
      <c r="U305" s="2"/>
      <c r="V305" s="2"/>
      <c r="W305" s="2"/>
      <c r="X305" s="2"/>
      <c r="Y305" s="2"/>
    </row>
    <row r="306" spans="1:25" s="1" customFormat="1" ht="66.75" customHeight="1" x14ac:dyDescent="0.2">
      <c r="A306" s="51">
        <v>201</v>
      </c>
      <c r="B306" s="45" t="s">
        <v>313</v>
      </c>
      <c r="C306" s="125">
        <v>1</v>
      </c>
      <c r="D306" s="48" t="s">
        <v>72</v>
      </c>
      <c r="E306" s="52" t="s">
        <v>73</v>
      </c>
      <c r="F306" s="126"/>
      <c r="G306" s="53"/>
      <c r="H306" s="124"/>
      <c r="I306" s="89"/>
      <c r="J306" s="93"/>
      <c r="K306" s="50"/>
      <c r="L306" s="93"/>
      <c r="M306" s="89"/>
      <c r="N306" s="89"/>
      <c r="O306" s="89"/>
      <c r="P306" s="89"/>
      <c r="Q306" s="89"/>
      <c r="R306" s="111"/>
      <c r="S306" s="89"/>
      <c r="T306" s="89"/>
      <c r="U306" s="2"/>
      <c r="V306" s="2"/>
      <c r="W306" s="2"/>
      <c r="X306" s="2"/>
      <c r="Y306" s="2"/>
    </row>
    <row r="307" spans="1:25" s="1" customFormat="1" ht="66.75" customHeight="1" x14ac:dyDescent="0.2">
      <c r="A307" s="51">
        <v>202</v>
      </c>
      <c r="B307" s="45" t="s">
        <v>314</v>
      </c>
      <c r="C307" s="125">
        <v>3</v>
      </c>
      <c r="D307" s="48" t="s">
        <v>72</v>
      </c>
      <c r="E307" s="52" t="s">
        <v>73</v>
      </c>
      <c r="F307" s="126"/>
      <c r="G307" s="53"/>
      <c r="H307" s="124"/>
      <c r="I307" s="89"/>
      <c r="J307" s="93"/>
      <c r="K307" s="50"/>
      <c r="L307" s="93"/>
      <c r="M307" s="89"/>
      <c r="N307" s="89"/>
      <c r="O307" s="89"/>
      <c r="P307" s="89"/>
      <c r="Q307" s="89"/>
      <c r="R307" s="111"/>
      <c r="S307" s="89"/>
      <c r="T307" s="89"/>
      <c r="U307" s="2"/>
      <c r="V307" s="2"/>
      <c r="W307" s="2"/>
      <c r="X307" s="2"/>
      <c r="Y307" s="2"/>
    </row>
    <row r="308" spans="1:25" s="1" customFormat="1" ht="25.5" x14ac:dyDescent="0.2">
      <c r="A308" s="51">
        <v>203</v>
      </c>
      <c r="B308" s="45" t="s">
        <v>315</v>
      </c>
      <c r="C308" s="127"/>
      <c r="D308" s="48" t="s">
        <v>72</v>
      </c>
      <c r="E308" s="52" t="s">
        <v>73</v>
      </c>
      <c r="F308" s="128"/>
      <c r="G308" s="54"/>
      <c r="H308" s="124"/>
      <c r="I308" s="89"/>
      <c r="J308" s="93"/>
      <c r="K308" s="50"/>
      <c r="L308" s="93"/>
      <c r="M308" s="89"/>
      <c r="N308" s="89"/>
      <c r="O308" s="89"/>
      <c r="P308" s="89"/>
      <c r="Q308" s="89"/>
      <c r="R308" s="111"/>
      <c r="S308" s="89"/>
      <c r="T308" s="89"/>
      <c r="U308" s="2"/>
      <c r="V308" s="2"/>
      <c r="W308" s="2"/>
      <c r="X308" s="2"/>
      <c r="Y308" s="2"/>
    </row>
    <row r="309" spans="1:25" s="1" customFormat="1" ht="25.5" x14ac:dyDescent="0.2">
      <c r="A309" s="51">
        <v>203.1</v>
      </c>
      <c r="B309" s="45" t="s">
        <v>316</v>
      </c>
      <c r="C309" s="125">
        <v>3</v>
      </c>
      <c r="D309" s="48" t="s">
        <v>72</v>
      </c>
      <c r="E309" s="52" t="s">
        <v>73</v>
      </c>
      <c r="F309" s="126"/>
      <c r="G309" s="53"/>
      <c r="H309" s="124"/>
      <c r="I309" s="89"/>
      <c r="J309" s="93"/>
      <c r="K309" s="50"/>
      <c r="L309" s="93"/>
      <c r="M309" s="89"/>
      <c r="N309" s="89"/>
      <c r="O309" s="89"/>
      <c r="P309" s="89"/>
      <c r="Q309" s="89"/>
      <c r="R309" s="111"/>
      <c r="S309" s="89"/>
      <c r="T309" s="89"/>
      <c r="U309" s="2"/>
      <c r="V309" s="2"/>
      <c r="W309" s="2"/>
      <c r="X309" s="2"/>
      <c r="Y309" s="2"/>
    </row>
    <row r="310" spans="1:25" s="1" customFormat="1" ht="66.75" customHeight="1" x14ac:dyDescent="0.2">
      <c r="A310" s="51">
        <v>204</v>
      </c>
      <c r="B310" s="45" t="s">
        <v>317</v>
      </c>
      <c r="C310" s="125">
        <v>0.9</v>
      </c>
      <c r="D310" s="48" t="s">
        <v>72</v>
      </c>
      <c r="E310" s="52" t="s">
        <v>73</v>
      </c>
      <c r="F310" s="126"/>
      <c r="G310" s="53"/>
      <c r="H310" s="124"/>
      <c r="I310" s="89"/>
      <c r="J310" s="93"/>
      <c r="K310" s="50"/>
      <c r="L310" s="93"/>
      <c r="M310" s="89"/>
      <c r="N310" s="89"/>
      <c r="O310" s="89"/>
      <c r="P310" s="89"/>
      <c r="Q310" s="89"/>
      <c r="R310" s="111"/>
      <c r="S310" s="89"/>
      <c r="T310" s="89"/>
      <c r="U310" s="2"/>
      <c r="V310" s="2"/>
      <c r="W310" s="2"/>
      <c r="X310" s="2"/>
      <c r="Y310" s="2"/>
    </row>
    <row r="311" spans="1:25" s="1" customFormat="1" ht="63.75" x14ac:dyDescent="0.2">
      <c r="A311" s="51">
        <v>205</v>
      </c>
      <c r="B311" s="45" t="s">
        <v>318</v>
      </c>
      <c r="C311" s="125">
        <v>2</v>
      </c>
      <c r="D311" s="48" t="s">
        <v>72</v>
      </c>
      <c r="E311" s="52" t="s">
        <v>73</v>
      </c>
      <c r="F311" s="126"/>
      <c r="G311" s="53"/>
      <c r="H311" s="124"/>
      <c r="I311" s="89"/>
      <c r="J311" s="93"/>
      <c r="K311" s="50"/>
      <c r="L311" s="93"/>
      <c r="M311" s="89"/>
      <c r="N311" s="89"/>
      <c r="O311" s="89"/>
      <c r="P311" s="89"/>
      <c r="Q311" s="89"/>
      <c r="R311" s="111"/>
      <c r="S311" s="89"/>
      <c r="T311" s="89"/>
      <c r="U311" s="2"/>
      <c r="V311" s="2"/>
      <c r="W311" s="2"/>
      <c r="X311" s="2"/>
      <c r="Y311" s="2"/>
    </row>
    <row r="312" spans="1:25" s="1" customFormat="1" ht="51" x14ac:dyDescent="0.2">
      <c r="A312" s="51">
        <v>206</v>
      </c>
      <c r="B312" s="45" t="s">
        <v>319</v>
      </c>
      <c r="C312" s="125">
        <v>4</v>
      </c>
      <c r="D312" s="48" t="s">
        <v>320</v>
      </c>
      <c r="E312" s="52" t="s">
        <v>321</v>
      </c>
      <c r="F312" s="126"/>
      <c r="G312" s="53"/>
      <c r="H312" s="124"/>
      <c r="I312" s="89"/>
      <c r="J312" s="93"/>
      <c r="K312" s="50"/>
      <c r="L312" s="93"/>
      <c r="M312" s="89"/>
      <c r="N312" s="89"/>
      <c r="O312" s="89"/>
      <c r="P312" s="89"/>
      <c r="Q312" s="89"/>
      <c r="R312" s="111"/>
      <c r="S312" s="89"/>
      <c r="T312" s="89"/>
      <c r="U312" s="2"/>
      <c r="V312" s="2"/>
      <c r="W312" s="2"/>
      <c r="X312" s="2"/>
      <c r="Y312" s="2"/>
    </row>
    <row r="313" spans="1:25" s="1" customFormat="1" ht="25.5" x14ac:dyDescent="0.2">
      <c r="A313" s="51">
        <v>207</v>
      </c>
      <c r="B313" s="45" t="s">
        <v>322</v>
      </c>
      <c r="C313" s="125">
        <v>4</v>
      </c>
      <c r="D313" s="48" t="s">
        <v>320</v>
      </c>
      <c r="E313" s="52" t="s">
        <v>321</v>
      </c>
      <c r="F313" s="126"/>
      <c r="G313" s="53"/>
      <c r="H313" s="124"/>
      <c r="I313" s="89"/>
      <c r="J313" s="93"/>
      <c r="K313" s="50"/>
      <c r="L313" s="93"/>
      <c r="M313" s="89"/>
      <c r="N313" s="89"/>
      <c r="O313" s="89"/>
      <c r="P313" s="89"/>
      <c r="Q313" s="89"/>
      <c r="R313" s="111"/>
      <c r="S313" s="89"/>
      <c r="T313" s="89"/>
      <c r="U313" s="2"/>
      <c r="V313" s="2"/>
      <c r="W313" s="2"/>
      <c r="X313" s="2"/>
      <c r="Y313" s="2"/>
    </row>
    <row r="314" spans="1:25" s="1" customFormat="1" ht="38.25" x14ac:dyDescent="0.2">
      <c r="A314" s="51">
        <v>208</v>
      </c>
      <c r="B314" s="45" t="s">
        <v>323</v>
      </c>
      <c r="C314" s="125">
        <v>40</v>
      </c>
      <c r="D314" s="48" t="s">
        <v>107</v>
      </c>
      <c r="E314" s="52" t="s">
        <v>276</v>
      </c>
      <c r="F314" s="126"/>
      <c r="G314" s="53"/>
      <c r="H314" s="124"/>
      <c r="I314" s="89"/>
      <c r="J314" s="93"/>
      <c r="K314" s="50"/>
      <c r="L314" s="93"/>
      <c r="M314" s="89"/>
      <c r="N314" s="89"/>
      <c r="O314" s="89"/>
      <c r="P314" s="89"/>
      <c r="Q314" s="89"/>
      <c r="R314" s="111"/>
      <c r="S314" s="89"/>
      <c r="T314" s="89"/>
      <c r="U314" s="2"/>
      <c r="V314" s="2"/>
      <c r="W314" s="2"/>
      <c r="X314" s="2"/>
      <c r="Y314" s="2"/>
    </row>
    <row r="315" spans="1:25" s="1" customFormat="1" ht="38.25" x14ac:dyDescent="0.2">
      <c r="A315" s="51">
        <v>209</v>
      </c>
      <c r="B315" s="45" t="s">
        <v>324</v>
      </c>
      <c r="C315" s="125">
        <v>50</v>
      </c>
      <c r="D315" s="48" t="s">
        <v>107</v>
      </c>
      <c r="E315" s="52" t="s">
        <v>276</v>
      </c>
      <c r="F315" s="126"/>
      <c r="G315" s="53"/>
      <c r="H315" s="124"/>
      <c r="I315" s="89"/>
      <c r="J315" s="93"/>
      <c r="K315" s="50"/>
      <c r="L315" s="93"/>
      <c r="M315" s="89"/>
      <c r="N315" s="89"/>
      <c r="O315" s="89"/>
      <c r="P315" s="89"/>
      <c r="Q315" s="89"/>
      <c r="R315" s="111"/>
      <c r="S315" s="89"/>
      <c r="T315" s="89"/>
      <c r="U315" s="2"/>
      <c r="V315" s="2"/>
      <c r="W315" s="2"/>
      <c r="X315" s="2"/>
      <c r="Y315" s="2"/>
    </row>
    <row r="316" spans="1:25" s="1" customFormat="1" ht="38.25" x14ac:dyDescent="0.2">
      <c r="A316" s="51">
        <v>210</v>
      </c>
      <c r="B316" s="45" t="s">
        <v>325</v>
      </c>
      <c r="C316" s="125">
        <v>40</v>
      </c>
      <c r="D316" s="48" t="s">
        <v>107</v>
      </c>
      <c r="E316" s="52" t="s">
        <v>276</v>
      </c>
      <c r="F316" s="126"/>
      <c r="G316" s="53"/>
      <c r="H316" s="124"/>
      <c r="I316" s="89"/>
      <c r="J316" s="93"/>
      <c r="K316" s="50"/>
      <c r="L316" s="93"/>
      <c r="M316" s="89"/>
      <c r="N316" s="89"/>
      <c r="O316" s="89"/>
      <c r="P316" s="89"/>
      <c r="Q316" s="89"/>
      <c r="R316" s="111"/>
      <c r="S316" s="89"/>
      <c r="T316" s="89"/>
      <c r="U316" s="2"/>
      <c r="V316" s="2"/>
      <c r="W316" s="2"/>
      <c r="X316" s="2"/>
      <c r="Y316" s="2"/>
    </row>
    <row r="317" spans="1:25" s="1" customFormat="1" ht="51" x14ac:dyDescent="0.2">
      <c r="A317" s="51">
        <v>211</v>
      </c>
      <c r="B317" s="45" t="s">
        <v>326</v>
      </c>
      <c r="C317" s="125">
        <v>2</v>
      </c>
      <c r="D317" s="48" t="s">
        <v>327</v>
      </c>
      <c r="E317" s="52" t="s">
        <v>321</v>
      </c>
      <c r="F317" s="126"/>
      <c r="G317" s="53"/>
      <c r="H317" s="124"/>
      <c r="I317" s="89"/>
      <c r="J317" s="93"/>
      <c r="K317" s="50"/>
      <c r="L317" s="93"/>
      <c r="M317" s="89"/>
      <c r="N317" s="89"/>
      <c r="O317" s="89"/>
      <c r="P317" s="89"/>
      <c r="Q317" s="89"/>
      <c r="R317" s="111"/>
      <c r="S317" s="89"/>
      <c r="T317" s="89"/>
      <c r="U317" s="2"/>
      <c r="V317" s="2"/>
      <c r="W317" s="2"/>
      <c r="X317" s="2"/>
      <c r="Y317" s="2"/>
    </row>
    <row r="318" spans="1:25" s="1" customFormat="1" ht="25.5" x14ac:dyDescent="0.2">
      <c r="A318" s="51">
        <v>212</v>
      </c>
      <c r="B318" s="45" t="s">
        <v>328</v>
      </c>
      <c r="C318" s="125">
        <v>2</v>
      </c>
      <c r="D318" s="48" t="s">
        <v>327</v>
      </c>
      <c r="E318" s="52" t="s">
        <v>321</v>
      </c>
      <c r="F318" s="126"/>
      <c r="G318" s="53"/>
      <c r="H318" s="124"/>
      <c r="I318" s="89"/>
      <c r="J318" s="93"/>
      <c r="K318" s="50"/>
      <c r="L318" s="93"/>
      <c r="M318" s="89"/>
      <c r="N318" s="89"/>
      <c r="O318" s="89"/>
      <c r="P318" s="89"/>
      <c r="Q318" s="89"/>
      <c r="R318" s="111"/>
      <c r="S318" s="89"/>
      <c r="T318" s="89"/>
      <c r="U318" s="2"/>
      <c r="V318" s="2"/>
      <c r="W318" s="2"/>
      <c r="X318" s="2"/>
      <c r="Y318" s="2"/>
    </row>
    <row r="319" spans="1:25" s="1" customFormat="1" ht="38.25" x14ac:dyDescent="0.2">
      <c r="A319" s="51">
        <v>213</v>
      </c>
      <c r="B319" s="45" t="s">
        <v>329</v>
      </c>
      <c r="C319" s="125">
        <v>45</v>
      </c>
      <c r="D319" s="48" t="s">
        <v>107</v>
      </c>
      <c r="E319" s="52" t="s">
        <v>276</v>
      </c>
      <c r="F319" s="126"/>
      <c r="G319" s="53"/>
      <c r="H319" s="124"/>
      <c r="I319" s="89"/>
      <c r="J319" s="93"/>
      <c r="K319" s="50"/>
      <c r="L319" s="93"/>
      <c r="M319" s="89"/>
      <c r="N319" s="89"/>
      <c r="O319" s="89"/>
      <c r="P319" s="89"/>
      <c r="Q319" s="89"/>
      <c r="R319" s="111"/>
      <c r="S319" s="89"/>
      <c r="T319" s="89"/>
      <c r="U319" s="2"/>
      <c r="V319" s="2"/>
      <c r="W319" s="2"/>
      <c r="X319" s="2"/>
      <c r="Y319" s="2"/>
    </row>
    <row r="320" spans="1:25" s="1" customFormat="1" ht="51" x14ac:dyDescent="0.2">
      <c r="A320" s="51">
        <v>214</v>
      </c>
      <c r="B320" s="45" t="s">
        <v>330</v>
      </c>
      <c r="C320" s="125">
        <v>1</v>
      </c>
      <c r="D320" s="48" t="s">
        <v>72</v>
      </c>
      <c r="E320" s="52" t="s">
        <v>73</v>
      </c>
      <c r="F320" s="126"/>
      <c r="G320" s="53"/>
      <c r="H320" s="124"/>
      <c r="I320" s="89"/>
      <c r="J320" s="93"/>
      <c r="K320" s="50"/>
      <c r="L320" s="93"/>
      <c r="M320" s="89"/>
      <c r="N320" s="89"/>
      <c r="O320" s="89"/>
      <c r="P320" s="89"/>
      <c r="Q320" s="89"/>
      <c r="R320" s="111"/>
      <c r="S320" s="89"/>
      <c r="T320" s="89"/>
      <c r="U320" s="2"/>
      <c r="V320" s="2"/>
      <c r="W320" s="2"/>
      <c r="X320" s="2"/>
      <c r="Y320" s="2"/>
    </row>
    <row r="321" spans="1:25" s="1" customFormat="1" ht="63.75" x14ac:dyDescent="0.2">
      <c r="A321" s="51">
        <v>215</v>
      </c>
      <c r="B321" s="45" t="s">
        <v>331</v>
      </c>
      <c r="C321" s="125">
        <v>4</v>
      </c>
      <c r="D321" s="48" t="s">
        <v>72</v>
      </c>
      <c r="E321" s="52" t="s">
        <v>73</v>
      </c>
      <c r="F321" s="126"/>
      <c r="G321" s="53"/>
      <c r="H321" s="124"/>
      <c r="I321" s="89"/>
      <c r="J321" s="93"/>
      <c r="K321" s="50"/>
      <c r="L321" s="93"/>
      <c r="M321" s="89"/>
      <c r="N321" s="89"/>
      <c r="O321" s="89"/>
      <c r="P321" s="89"/>
      <c r="Q321" s="89"/>
      <c r="R321" s="111"/>
      <c r="S321" s="89"/>
      <c r="T321" s="89"/>
      <c r="U321" s="2"/>
      <c r="V321" s="2"/>
      <c r="W321" s="2"/>
      <c r="X321" s="2"/>
      <c r="Y321" s="2"/>
    </row>
    <row r="322" spans="1:25" s="1" customFormat="1" ht="140.25" x14ac:dyDescent="0.2">
      <c r="A322" s="51">
        <v>216</v>
      </c>
      <c r="B322" s="45" t="s">
        <v>332</v>
      </c>
      <c r="C322" s="125">
        <v>4</v>
      </c>
      <c r="D322" s="48" t="s">
        <v>72</v>
      </c>
      <c r="E322" s="52" t="s">
        <v>73</v>
      </c>
      <c r="F322" s="126"/>
      <c r="G322" s="53"/>
      <c r="H322" s="124"/>
      <c r="I322" s="89"/>
      <c r="J322" s="93"/>
      <c r="K322" s="50"/>
      <c r="L322" s="93"/>
      <c r="M322" s="89"/>
      <c r="N322" s="89"/>
      <c r="O322" s="89"/>
      <c r="P322" s="89"/>
      <c r="Q322" s="89"/>
      <c r="R322" s="111"/>
      <c r="S322" s="89"/>
      <c r="T322" s="89"/>
      <c r="U322" s="2"/>
      <c r="V322" s="2"/>
      <c r="W322" s="2"/>
      <c r="X322" s="2"/>
      <c r="Y322" s="2"/>
    </row>
    <row r="323" spans="1:25" s="1" customFormat="1" ht="140.25" x14ac:dyDescent="0.2">
      <c r="A323" s="51">
        <v>217</v>
      </c>
      <c r="B323" s="45" t="s">
        <v>333</v>
      </c>
      <c r="C323" s="125">
        <v>9</v>
      </c>
      <c r="D323" s="48" t="s">
        <v>72</v>
      </c>
      <c r="E323" s="52" t="s">
        <v>73</v>
      </c>
      <c r="F323" s="126"/>
      <c r="G323" s="53"/>
      <c r="H323" s="124"/>
      <c r="I323" s="89"/>
      <c r="J323" s="93"/>
      <c r="K323" s="50"/>
      <c r="L323" s="93"/>
      <c r="M323" s="89"/>
      <c r="N323" s="89"/>
      <c r="O323" s="89"/>
      <c r="P323" s="89"/>
      <c r="Q323" s="89"/>
      <c r="R323" s="111"/>
      <c r="S323" s="89"/>
      <c r="T323" s="89"/>
      <c r="U323" s="2"/>
      <c r="V323" s="2"/>
      <c r="W323" s="2"/>
      <c r="X323" s="2"/>
      <c r="Y323" s="2"/>
    </row>
    <row r="324" spans="1:25" s="1" customFormat="1" ht="114.75" x14ac:dyDescent="0.2">
      <c r="A324" s="51">
        <v>218</v>
      </c>
      <c r="B324" s="45" t="s">
        <v>334</v>
      </c>
      <c r="C324" s="125">
        <v>2.2999999999999998</v>
      </c>
      <c r="D324" s="48" t="s">
        <v>17</v>
      </c>
      <c r="E324" s="52" t="s">
        <v>335</v>
      </c>
      <c r="F324" s="126"/>
      <c r="G324" s="53"/>
      <c r="H324" s="124"/>
      <c r="I324" s="89"/>
      <c r="J324" s="93"/>
      <c r="K324" s="50"/>
      <c r="L324" s="93"/>
      <c r="M324" s="89"/>
      <c r="N324" s="89"/>
      <c r="O324" s="89"/>
      <c r="P324" s="89"/>
      <c r="Q324" s="89"/>
      <c r="R324" s="111"/>
      <c r="S324" s="89"/>
      <c r="T324" s="89"/>
      <c r="U324" s="2"/>
      <c r="V324" s="2"/>
      <c r="W324" s="2"/>
      <c r="X324" s="2"/>
      <c r="Y324" s="2"/>
    </row>
    <row r="325" spans="1:25" s="1" customFormat="1" ht="66.75" customHeight="1" x14ac:dyDescent="0.2">
      <c r="A325" s="51">
        <v>219</v>
      </c>
      <c r="B325" s="45" t="s">
        <v>336</v>
      </c>
      <c r="C325" s="125">
        <v>3</v>
      </c>
      <c r="D325" s="48" t="s">
        <v>72</v>
      </c>
      <c r="E325" s="52" t="s">
        <v>73</v>
      </c>
      <c r="F325" s="126"/>
      <c r="G325" s="53"/>
      <c r="H325" s="124"/>
      <c r="I325" s="89"/>
      <c r="J325" s="93"/>
      <c r="K325" s="50"/>
      <c r="L325" s="93"/>
      <c r="M325" s="89"/>
      <c r="N325" s="89"/>
      <c r="O325" s="89"/>
      <c r="P325" s="89"/>
      <c r="Q325" s="89"/>
      <c r="R325" s="111"/>
      <c r="S325" s="89"/>
      <c r="T325" s="89"/>
      <c r="U325" s="2"/>
      <c r="V325" s="2"/>
      <c r="W325" s="2"/>
      <c r="X325" s="2"/>
      <c r="Y325" s="2"/>
    </row>
    <row r="326" spans="1:25" s="1" customFormat="1" ht="38.25" x14ac:dyDescent="0.2">
      <c r="A326" s="51">
        <v>220</v>
      </c>
      <c r="B326" s="45" t="s">
        <v>337</v>
      </c>
      <c r="C326" s="125">
        <v>3</v>
      </c>
      <c r="D326" s="48" t="s">
        <v>72</v>
      </c>
      <c r="E326" s="52" t="s">
        <v>73</v>
      </c>
      <c r="F326" s="126"/>
      <c r="G326" s="53"/>
      <c r="H326" s="124"/>
      <c r="I326" s="89"/>
      <c r="J326" s="93"/>
      <c r="K326" s="50"/>
      <c r="L326" s="93"/>
      <c r="M326" s="89"/>
      <c r="N326" s="89"/>
      <c r="O326" s="89"/>
      <c r="P326" s="89"/>
      <c r="Q326" s="89"/>
      <c r="R326" s="111"/>
      <c r="S326" s="89"/>
      <c r="T326" s="89"/>
      <c r="U326" s="2"/>
      <c r="V326" s="2"/>
      <c r="W326" s="2"/>
      <c r="X326" s="2"/>
      <c r="Y326" s="2"/>
    </row>
    <row r="327" spans="1:25" s="1" customFormat="1" ht="38.25" x14ac:dyDescent="0.2">
      <c r="A327" s="51">
        <v>221</v>
      </c>
      <c r="B327" s="45" t="s">
        <v>338</v>
      </c>
      <c r="C327" s="125">
        <v>15</v>
      </c>
      <c r="D327" s="48" t="s">
        <v>107</v>
      </c>
      <c r="E327" s="52" t="s">
        <v>276</v>
      </c>
      <c r="F327" s="126"/>
      <c r="G327" s="53"/>
      <c r="H327" s="124"/>
      <c r="I327" s="89"/>
      <c r="J327" s="93"/>
      <c r="K327" s="50"/>
      <c r="L327" s="93"/>
      <c r="M327" s="89"/>
      <c r="N327" s="89"/>
      <c r="O327" s="89"/>
      <c r="P327" s="89"/>
      <c r="Q327" s="89"/>
      <c r="R327" s="111"/>
      <c r="S327" s="89"/>
      <c r="T327" s="89"/>
      <c r="U327" s="2"/>
      <c r="V327" s="2"/>
      <c r="W327" s="2"/>
      <c r="X327" s="2"/>
      <c r="Y327" s="2"/>
    </row>
    <row r="328" spans="1:25" s="1" customFormat="1" ht="25.5" x14ac:dyDescent="0.2">
      <c r="A328" s="51">
        <v>222</v>
      </c>
      <c r="B328" s="45" t="s">
        <v>339</v>
      </c>
      <c r="C328" s="125">
        <v>15</v>
      </c>
      <c r="D328" s="48" t="s">
        <v>107</v>
      </c>
      <c r="E328" s="52" t="s">
        <v>276</v>
      </c>
      <c r="F328" s="126"/>
      <c r="G328" s="53"/>
      <c r="H328" s="124"/>
      <c r="I328" s="89"/>
      <c r="J328" s="93"/>
      <c r="K328" s="50"/>
      <c r="L328" s="93"/>
      <c r="M328" s="89"/>
      <c r="N328" s="89"/>
      <c r="O328" s="89"/>
      <c r="P328" s="89"/>
      <c r="Q328" s="89"/>
      <c r="R328" s="111"/>
      <c r="S328" s="89"/>
      <c r="T328" s="89"/>
      <c r="U328" s="2"/>
      <c r="V328" s="2"/>
      <c r="W328" s="2"/>
      <c r="X328" s="2"/>
      <c r="Y328" s="2"/>
    </row>
    <row r="329" spans="1:25" s="1" customFormat="1" ht="38.25" x14ac:dyDescent="0.2">
      <c r="A329" s="55">
        <v>223</v>
      </c>
      <c r="B329" s="56" t="s">
        <v>340</v>
      </c>
      <c r="C329" s="129">
        <v>3</v>
      </c>
      <c r="D329" s="57" t="s">
        <v>72</v>
      </c>
      <c r="E329" s="58" t="s">
        <v>73</v>
      </c>
      <c r="F329" s="130"/>
      <c r="G329" s="59"/>
      <c r="H329" s="131"/>
      <c r="I329" s="89"/>
      <c r="J329" s="93"/>
      <c r="K329" s="50"/>
      <c r="L329" s="93"/>
      <c r="M329" s="89"/>
      <c r="N329" s="89"/>
      <c r="O329" s="89"/>
      <c r="P329" s="89"/>
      <c r="Q329" s="89"/>
      <c r="R329" s="111"/>
      <c r="S329" s="89"/>
      <c r="T329" s="89"/>
      <c r="U329" s="2"/>
      <c r="V329" s="2"/>
      <c r="W329" s="2"/>
      <c r="X329" s="2"/>
      <c r="Y329" s="2"/>
    </row>
    <row r="330" spans="1:25" s="1" customFormat="1" ht="25.5" x14ac:dyDescent="0.2">
      <c r="A330" s="60">
        <v>224</v>
      </c>
      <c r="B330" s="56" t="s">
        <v>341</v>
      </c>
      <c r="C330" s="132">
        <v>1</v>
      </c>
      <c r="D330" s="61" t="s">
        <v>72</v>
      </c>
      <c r="E330" s="58" t="s">
        <v>73</v>
      </c>
      <c r="F330" s="133"/>
      <c r="G330" s="59"/>
      <c r="H330" s="131"/>
      <c r="I330" s="89"/>
      <c r="J330" s="93"/>
      <c r="K330" s="50"/>
      <c r="L330" s="93"/>
      <c r="M330" s="89"/>
      <c r="N330" s="89"/>
      <c r="O330" s="89"/>
      <c r="P330" s="89"/>
      <c r="Q330" s="89"/>
      <c r="R330" s="111"/>
      <c r="S330" s="89"/>
      <c r="T330" s="89"/>
      <c r="U330" s="2"/>
      <c r="V330" s="2"/>
      <c r="W330" s="2"/>
      <c r="X330" s="2"/>
      <c r="Y330" s="2"/>
    </row>
    <row r="331" spans="1:25" s="1" customFormat="1" ht="24.75" customHeight="1" x14ac:dyDescent="0.2">
      <c r="A331" s="62"/>
      <c r="B331" s="63" t="s">
        <v>342</v>
      </c>
      <c r="C331" s="134"/>
      <c r="D331" s="64"/>
      <c r="E331" s="63"/>
      <c r="F331" s="135"/>
      <c r="G331" s="65"/>
      <c r="H331" s="136"/>
      <c r="I331" s="89"/>
      <c r="J331" s="93"/>
      <c r="K331" s="50"/>
      <c r="L331" s="93"/>
      <c r="M331" s="89"/>
      <c r="N331" s="89"/>
      <c r="O331" s="89"/>
      <c r="P331" s="89"/>
      <c r="Q331" s="89"/>
      <c r="R331" s="111"/>
      <c r="S331" s="89"/>
      <c r="T331" s="89"/>
      <c r="U331" s="2"/>
      <c r="V331" s="2"/>
      <c r="W331" s="2"/>
      <c r="X331" s="2"/>
      <c r="Y331" s="2"/>
    </row>
    <row r="332" spans="1:25" s="1" customFormat="1" ht="15" x14ac:dyDescent="0.2">
      <c r="A332" s="62"/>
      <c r="B332" s="63" t="s">
        <v>343</v>
      </c>
      <c r="C332" s="134"/>
      <c r="D332" s="64"/>
      <c r="E332" s="63"/>
      <c r="F332" s="135"/>
      <c r="G332" s="65"/>
      <c r="H332" s="136"/>
      <c r="I332" s="89"/>
      <c r="J332" s="93"/>
      <c r="K332" s="50"/>
      <c r="L332" s="93"/>
      <c r="M332" s="89"/>
      <c r="N332" s="89"/>
      <c r="O332" s="89"/>
      <c r="P332" s="89"/>
      <c r="Q332" s="89"/>
      <c r="R332" s="111"/>
      <c r="S332" s="89"/>
      <c r="T332" s="89"/>
      <c r="U332" s="2"/>
      <c r="V332" s="2"/>
      <c r="W332" s="2"/>
      <c r="X332" s="2"/>
      <c r="Y332" s="2"/>
    </row>
    <row r="333" spans="1:25" s="1" customFormat="1" ht="15" x14ac:dyDescent="0.2">
      <c r="A333" s="62"/>
      <c r="B333" s="63" t="s">
        <v>344</v>
      </c>
      <c r="C333" s="134"/>
      <c r="D333" s="64"/>
      <c r="E333" s="63"/>
      <c r="F333" s="135"/>
      <c r="G333" s="65"/>
      <c r="H333" s="136"/>
      <c r="I333" s="89"/>
      <c r="J333" s="93"/>
      <c r="K333" s="50"/>
      <c r="L333" s="93"/>
      <c r="M333" s="89"/>
      <c r="N333" s="89"/>
      <c r="O333" s="89"/>
      <c r="P333" s="89"/>
      <c r="Q333" s="89"/>
      <c r="R333" s="111"/>
      <c r="S333" s="89"/>
      <c r="T333" s="89"/>
      <c r="U333" s="2"/>
      <c r="V333" s="2"/>
      <c r="W333" s="2"/>
      <c r="X333" s="2"/>
      <c r="Y333" s="2"/>
    </row>
    <row r="334" spans="1:25" s="1" customFormat="1" ht="15" x14ac:dyDescent="0.2">
      <c r="A334" s="62"/>
      <c r="B334" s="63" t="s">
        <v>345</v>
      </c>
      <c r="C334" s="134"/>
      <c r="D334" s="64"/>
      <c r="E334" s="63"/>
      <c r="F334" s="135"/>
      <c r="G334" s="65"/>
      <c r="H334" s="136"/>
      <c r="I334" s="89"/>
      <c r="J334" s="93"/>
      <c r="K334" s="50"/>
      <c r="L334" s="93"/>
      <c r="M334" s="89"/>
      <c r="N334" s="89"/>
      <c r="O334" s="89"/>
      <c r="P334" s="89"/>
      <c r="Q334" s="89"/>
      <c r="R334" s="111"/>
      <c r="S334" s="89"/>
      <c r="T334" s="89"/>
      <c r="U334" s="2"/>
      <c r="V334" s="2"/>
      <c r="W334" s="2"/>
      <c r="X334" s="2"/>
      <c r="Y334" s="2"/>
    </row>
    <row r="335" spans="1:25" s="1" customFormat="1" ht="15" x14ac:dyDescent="0.2">
      <c r="A335" s="62"/>
      <c r="B335" s="63" t="s">
        <v>346</v>
      </c>
      <c r="C335" s="134"/>
      <c r="D335" s="64"/>
      <c r="E335" s="63"/>
      <c r="F335" s="135"/>
      <c r="G335" s="65"/>
      <c r="H335" s="136"/>
      <c r="I335" s="89"/>
      <c r="J335" s="93"/>
      <c r="K335" s="50"/>
      <c r="L335" s="93"/>
      <c r="M335" s="89"/>
      <c r="N335" s="89"/>
      <c r="O335" s="89"/>
      <c r="P335" s="89"/>
      <c r="Q335" s="89"/>
      <c r="R335" s="111"/>
      <c r="S335" s="89"/>
      <c r="T335" s="89"/>
      <c r="U335" s="2"/>
      <c r="V335" s="2"/>
      <c r="W335" s="2"/>
      <c r="X335" s="2"/>
      <c r="Y335" s="2"/>
    </row>
    <row r="336" spans="1:25" s="1" customFormat="1" ht="23.25" customHeight="1" x14ac:dyDescent="0.2">
      <c r="A336" s="62"/>
      <c r="B336" s="63" t="s">
        <v>347</v>
      </c>
      <c r="C336" s="134"/>
      <c r="D336" s="64"/>
      <c r="E336" s="63"/>
      <c r="F336" s="135"/>
      <c r="G336" s="65"/>
      <c r="H336" s="136"/>
      <c r="I336" s="89"/>
      <c r="J336" s="93"/>
      <c r="K336" s="50"/>
      <c r="L336" s="93"/>
      <c r="M336" s="89"/>
      <c r="N336" s="89"/>
      <c r="O336" s="89"/>
      <c r="P336" s="89"/>
      <c r="Q336" s="89"/>
      <c r="R336" s="111"/>
      <c r="S336" s="89"/>
      <c r="T336" s="89"/>
      <c r="U336" s="2"/>
      <c r="V336" s="2"/>
      <c r="W336" s="2"/>
      <c r="X336" s="2"/>
      <c r="Y336" s="2"/>
    </row>
    <row r="337" spans="1:25" s="1" customFormat="1" ht="15" x14ac:dyDescent="0.2">
      <c r="A337" s="62"/>
      <c r="B337" s="63" t="s">
        <v>348</v>
      </c>
      <c r="C337" s="134"/>
      <c r="D337" s="64"/>
      <c r="E337" s="63"/>
      <c r="F337" s="135"/>
      <c r="G337" s="65"/>
      <c r="H337" s="136"/>
      <c r="I337" s="89"/>
      <c r="J337" s="93"/>
      <c r="K337" s="50"/>
      <c r="L337" s="93"/>
      <c r="M337" s="89"/>
      <c r="N337" s="89"/>
      <c r="O337" s="89"/>
      <c r="P337" s="89"/>
      <c r="Q337" s="89"/>
      <c r="R337" s="111"/>
      <c r="S337" s="89"/>
      <c r="T337" s="89"/>
      <c r="U337" s="2"/>
      <c r="V337" s="2"/>
      <c r="W337" s="2"/>
      <c r="X337" s="2"/>
      <c r="Y337" s="2"/>
    </row>
    <row r="338" spans="1:25" s="1" customFormat="1" ht="15" x14ac:dyDescent="0.2">
      <c r="A338" s="62"/>
      <c r="B338" s="63" t="s">
        <v>349</v>
      </c>
      <c r="C338" s="134"/>
      <c r="D338" s="64"/>
      <c r="E338" s="63"/>
      <c r="F338" s="135"/>
      <c r="G338" s="65"/>
      <c r="H338" s="136"/>
      <c r="I338" s="89"/>
      <c r="J338" s="93"/>
      <c r="K338" s="50"/>
      <c r="L338" s="93"/>
      <c r="M338" s="89"/>
      <c r="N338" s="89"/>
      <c r="O338" s="89"/>
      <c r="P338" s="89"/>
      <c r="Q338" s="89"/>
      <c r="R338" s="111"/>
      <c r="S338" s="89"/>
      <c r="T338" s="89"/>
      <c r="U338" s="2"/>
      <c r="V338" s="2"/>
      <c r="W338" s="2"/>
      <c r="X338" s="2"/>
      <c r="Y338" s="2"/>
    </row>
    <row r="339" spans="1:25" s="1" customFormat="1" ht="15" x14ac:dyDescent="0.2">
      <c r="A339" s="62"/>
      <c r="B339" s="63" t="s">
        <v>350</v>
      </c>
      <c r="C339" s="134"/>
      <c r="D339" s="64"/>
      <c r="E339" s="63"/>
      <c r="F339" s="135"/>
      <c r="G339" s="65"/>
      <c r="H339" s="136"/>
      <c r="I339" s="89"/>
      <c r="J339" s="93"/>
      <c r="K339" s="50"/>
      <c r="L339" s="93"/>
      <c r="M339" s="89"/>
      <c r="N339" s="89"/>
      <c r="O339" s="89"/>
      <c r="P339" s="89"/>
      <c r="Q339" s="89"/>
      <c r="R339" s="111"/>
      <c r="S339" s="89"/>
      <c r="T339" s="89"/>
      <c r="U339" s="2"/>
      <c r="V339" s="2"/>
      <c r="W339" s="2"/>
      <c r="X339" s="2"/>
      <c r="Y339" s="2"/>
    </row>
    <row r="340" spans="1:25" s="1" customFormat="1" ht="15" x14ac:dyDescent="0.2">
      <c r="A340" s="62"/>
      <c r="B340" s="63" t="s">
        <v>351</v>
      </c>
      <c r="C340" s="134"/>
      <c r="D340" s="64"/>
      <c r="E340" s="63"/>
      <c r="F340" s="135"/>
      <c r="G340" s="65"/>
      <c r="H340" s="136"/>
      <c r="I340" s="89"/>
      <c r="J340" s="93"/>
      <c r="K340" s="50"/>
      <c r="L340" s="93"/>
      <c r="M340" s="89"/>
      <c r="N340" s="89"/>
      <c r="O340" s="89"/>
      <c r="P340" s="89"/>
      <c r="Q340" s="89"/>
      <c r="R340" s="111"/>
      <c r="S340" s="89"/>
      <c r="T340" s="89"/>
      <c r="U340" s="2"/>
      <c r="V340" s="2"/>
      <c r="W340" s="2"/>
      <c r="X340" s="2"/>
      <c r="Y340" s="2"/>
    </row>
    <row r="341" spans="1:25" ht="15" x14ac:dyDescent="0.2">
      <c r="A341" s="62"/>
      <c r="B341" s="66" t="s">
        <v>352</v>
      </c>
      <c r="C341" s="134"/>
      <c r="D341" s="64"/>
      <c r="E341" s="63"/>
      <c r="F341" s="135"/>
      <c r="G341" s="65"/>
      <c r="H341" s="136"/>
      <c r="I341" s="89"/>
      <c r="J341" s="93"/>
      <c r="K341" s="50"/>
      <c r="L341" s="93"/>
      <c r="M341" s="89"/>
      <c r="N341" s="89"/>
      <c r="O341" s="89"/>
      <c r="P341" s="89"/>
      <c r="Q341" s="89"/>
      <c r="R341" s="111"/>
      <c r="S341" s="89"/>
      <c r="T341" s="89"/>
    </row>
    <row r="342" spans="1:25" ht="15" x14ac:dyDescent="0.2">
      <c r="A342" s="62"/>
      <c r="B342" s="63" t="s">
        <v>353</v>
      </c>
      <c r="C342" s="134"/>
      <c r="D342" s="64"/>
      <c r="E342" s="63"/>
      <c r="F342" s="135"/>
      <c r="G342" s="65"/>
      <c r="H342" s="136"/>
      <c r="I342" s="89"/>
      <c r="J342" s="93"/>
      <c r="K342" s="50"/>
      <c r="L342" s="93"/>
      <c r="M342" s="89"/>
      <c r="N342" s="89"/>
      <c r="O342" s="89"/>
      <c r="P342" s="89"/>
      <c r="Q342" s="89"/>
      <c r="R342" s="111"/>
      <c r="S342" s="89"/>
      <c r="T342" s="89"/>
    </row>
    <row r="343" spans="1:25" ht="25.5" x14ac:dyDescent="0.2">
      <c r="A343" s="62"/>
      <c r="B343" s="66" t="s">
        <v>354</v>
      </c>
      <c r="C343" s="134"/>
      <c r="D343" s="64"/>
      <c r="E343" s="63"/>
      <c r="F343" s="135"/>
      <c r="G343" s="65"/>
      <c r="H343" s="136"/>
      <c r="I343" s="89"/>
      <c r="J343" s="93"/>
      <c r="K343" s="50"/>
      <c r="L343" s="93"/>
      <c r="M343" s="89"/>
      <c r="N343" s="89"/>
      <c r="O343" s="89"/>
      <c r="P343" s="89"/>
      <c r="Q343" s="89"/>
      <c r="R343" s="111"/>
      <c r="S343" s="89"/>
      <c r="T343" s="89"/>
    </row>
    <row r="344" spans="1:25" ht="15" x14ac:dyDescent="0.2">
      <c r="A344" s="62"/>
      <c r="B344" s="66" t="s">
        <v>355</v>
      </c>
      <c r="C344" s="134"/>
      <c r="D344" s="64"/>
      <c r="E344" s="63"/>
      <c r="F344" s="135"/>
      <c r="G344" s="65"/>
      <c r="H344" s="136"/>
      <c r="I344" s="89"/>
      <c r="J344" s="93"/>
      <c r="K344" s="50"/>
      <c r="L344" s="93"/>
      <c r="M344" s="89"/>
      <c r="N344" s="89"/>
      <c r="O344" s="89"/>
      <c r="P344" s="89"/>
      <c r="Q344" s="89"/>
      <c r="R344" s="111"/>
      <c r="S344" s="89"/>
      <c r="T344" s="89"/>
    </row>
    <row r="345" spans="1:25" ht="15" x14ac:dyDescent="0.2">
      <c r="A345" s="62"/>
      <c r="B345" s="63" t="s">
        <v>356</v>
      </c>
      <c r="C345" s="134"/>
      <c r="D345" s="64"/>
      <c r="E345" s="63"/>
      <c r="F345" s="135"/>
      <c r="G345" s="65"/>
      <c r="H345" s="136"/>
      <c r="I345" s="89"/>
      <c r="J345" s="93"/>
      <c r="K345" s="50"/>
      <c r="L345" s="93"/>
      <c r="M345" s="89"/>
      <c r="N345" s="89"/>
      <c r="O345" s="89"/>
      <c r="P345" s="89"/>
      <c r="Q345" s="89"/>
      <c r="R345" s="111"/>
      <c r="S345" s="89"/>
      <c r="T345" s="89"/>
    </row>
    <row r="346" spans="1:25" ht="15" x14ac:dyDescent="0.2">
      <c r="A346" s="62"/>
      <c r="B346" s="63" t="s">
        <v>357</v>
      </c>
      <c r="C346" s="134"/>
      <c r="D346" s="64"/>
      <c r="E346" s="63"/>
      <c r="F346" s="135"/>
      <c r="G346" s="65"/>
      <c r="H346" s="136"/>
      <c r="I346" s="89"/>
      <c r="J346" s="93"/>
      <c r="K346" s="50"/>
      <c r="L346" s="93"/>
      <c r="M346" s="89"/>
      <c r="N346" s="89"/>
      <c r="O346" s="89"/>
      <c r="P346" s="89"/>
      <c r="Q346" s="89"/>
      <c r="R346" s="111"/>
      <c r="S346" s="89"/>
      <c r="T346" s="89"/>
    </row>
    <row r="347" spans="1:25" ht="25.5" x14ac:dyDescent="0.2">
      <c r="A347" s="62"/>
      <c r="B347" s="66" t="s">
        <v>358</v>
      </c>
      <c r="C347" s="134"/>
      <c r="D347" s="64"/>
      <c r="E347" s="63"/>
      <c r="F347" s="135"/>
      <c r="G347" s="65"/>
      <c r="H347" s="136"/>
      <c r="I347" s="89"/>
      <c r="J347" s="93"/>
      <c r="K347" s="50"/>
      <c r="L347" s="93"/>
      <c r="M347" s="89"/>
      <c r="N347" s="89"/>
      <c r="O347" s="89"/>
      <c r="P347" s="89"/>
      <c r="Q347" s="89"/>
      <c r="R347" s="111"/>
      <c r="S347" s="89"/>
      <c r="T347" s="89"/>
    </row>
    <row r="348" spans="1:25" ht="25.5" x14ac:dyDescent="0.2">
      <c r="A348" s="62"/>
      <c r="B348" s="66" t="s">
        <v>359</v>
      </c>
      <c r="C348" s="134"/>
      <c r="D348" s="64"/>
      <c r="E348" s="63"/>
      <c r="F348" s="135"/>
      <c r="G348" s="65"/>
      <c r="H348" s="136"/>
      <c r="I348" s="89"/>
      <c r="J348" s="93"/>
      <c r="K348" s="50"/>
      <c r="L348" s="93"/>
      <c r="M348" s="89"/>
      <c r="N348" s="89"/>
      <c r="O348" s="89"/>
      <c r="P348" s="89"/>
      <c r="Q348" s="89"/>
      <c r="R348" s="111"/>
      <c r="S348" s="89"/>
      <c r="T348" s="89"/>
    </row>
    <row r="349" spans="1:25" ht="15" x14ac:dyDescent="0.2">
      <c r="A349" s="62"/>
      <c r="B349" s="63" t="s">
        <v>360</v>
      </c>
      <c r="C349" s="134"/>
      <c r="D349" s="64"/>
      <c r="E349" s="63"/>
      <c r="F349" s="135"/>
      <c r="G349" s="65"/>
      <c r="H349" s="136"/>
      <c r="I349" s="89"/>
      <c r="J349" s="93"/>
      <c r="K349" s="50"/>
      <c r="L349" s="93"/>
      <c r="M349" s="89"/>
      <c r="N349" s="89"/>
      <c r="O349" s="89"/>
      <c r="P349" s="89"/>
      <c r="Q349" s="89"/>
      <c r="R349" s="111"/>
      <c r="S349" s="89"/>
      <c r="T349" s="89"/>
    </row>
    <row r="350" spans="1:25" ht="15" x14ac:dyDescent="0.2">
      <c r="A350" s="62"/>
      <c r="B350" s="63" t="s">
        <v>361</v>
      </c>
      <c r="C350" s="134"/>
      <c r="D350" s="64"/>
      <c r="E350" s="63"/>
      <c r="F350" s="135"/>
      <c r="G350" s="65"/>
      <c r="H350" s="136"/>
      <c r="I350" s="89"/>
      <c r="J350" s="93"/>
      <c r="K350" s="50"/>
      <c r="L350" s="93"/>
      <c r="M350" s="89"/>
      <c r="N350" s="89"/>
      <c r="O350" s="89"/>
      <c r="P350" s="89"/>
      <c r="Q350" s="89"/>
      <c r="R350" s="111"/>
      <c r="S350" s="89"/>
      <c r="T350" s="89"/>
    </row>
    <row r="351" spans="1:25" ht="15" x14ac:dyDescent="0.2">
      <c r="A351" s="67"/>
      <c r="B351" s="137" t="s">
        <v>362</v>
      </c>
      <c r="C351" s="138"/>
      <c r="D351" s="68"/>
      <c r="E351" s="137"/>
      <c r="F351" s="139"/>
      <c r="G351" s="69"/>
      <c r="H351" s="140"/>
      <c r="I351" s="89"/>
      <c r="J351" s="93"/>
      <c r="K351" s="50"/>
      <c r="L351" s="93"/>
      <c r="M351" s="89"/>
      <c r="N351" s="89"/>
      <c r="O351" s="89"/>
      <c r="P351" s="89"/>
      <c r="Q351" s="89"/>
      <c r="R351" s="111"/>
      <c r="S351" s="89"/>
      <c r="T351" s="89"/>
    </row>
    <row r="352" spans="1:25" ht="63.75" x14ac:dyDescent="0.2">
      <c r="A352" s="70"/>
      <c r="B352" s="56" t="s">
        <v>363</v>
      </c>
      <c r="C352" s="141"/>
      <c r="D352" s="61"/>
      <c r="E352" s="142"/>
      <c r="F352" s="143"/>
      <c r="G352" s="71"/>
      <c r="H352" s="131"/>
      <c r="I352" s="89"/>
      <c r="J352" s="93"/>
      <c r="K352" s="50"/>
      <c r="L352" s="93"/>
      <c r="M352" s="89"/>
      <c r="N352" s="89"/>
      <c r="O352" s="89"/>
      <c r="P352" s="89"/>
      <c r="Q352" s="89"/>
      <c r="R352" s="111"/>
      <c r="S352" s="89"/>
      <c r="T352" s="89"/>
    </row>
    <row r="353" spans="1:20" ht="51" x14ac:dyDescent="0.2">
      <c r="A353" s="67"/>
      <c r="B353" s="72" t="s">
        <v>364</v>
      </c>
      <c r="C353" s="138"/>
      <c r="D353" s="68"/>
      <c r="E353" s="137"/>
      <c r="F353" s="139"/>
      <c r="G353" s="69"/>
      <c r="H353" s="140"/>
      <c r="I353" s="89"/>
      <c r="J353" s="93"/>
      <c r="K353" s="50"/>
      <c r="L353" s="93"/>
      <c r="M353" s="89"/>
      <c r="N353" s="89"/>
      <c r="O353" s="89"/>
      <c r="P353" s="89"/>
      <c r="Q353" s="89"/>
      <c r="R353" s="111"/>
      <c r="S353" s="89"/>
      <c r="T353" s="89"/>
    </row>
    <row r="354" spans="1:20" ht="15" x14ac:dyDescent="0.2">
      <c r="A354" s="144"/>
      <c r="B354" s="73" t="s">
        <v>365</v>
      </c>
      <c r="C354" s="74"/>
      <c r="D354" s="145"/>
      <c r="E354" s="146"/>
      <c r="F354" s="147"/>
      <c r="G354" s="75"/>
      <c r="H354" s="147"/>
      <c r="I354" s="89"/>
      <c r="J354" s="93">
        <f t="shared" ref="J354:J361" si="32">ROUND(I354*F354,0)</f>
        <v>0</v>
      </c>
      <c r="K354" s="89"/>
      <c r="L354" s="93">
        <f t="shared" ref="L354:L361" si="33">ROUND(K354*F354,0)</f>
        <v>0</v>
      </c>
      <c r="M354" s="89"/>
      <c r="N354" s="89">
        <f t="shared" ref="N354:N361" si="34">ROUND(F354*M354,0)</f>
        <v>0</v>
      </c>
      <c r="O354" s="89"/>
      <c r="P354" s="89">
        <f t="shared" ref="P354:P361" si="35">ROUND(F354*O354,0)</f>
        <v>0</v>
      </c>
      <c r="Q354" s="89">
        <f t="shared" ref="Q354:Q361" si="36">I354+K354+M354+O354</f>
        <v>0</v>
      </c>
      <c r="R354" s="111">
        <f t="shared" ref="R354:R361" si="37">C354-Q354</f>
        <v>0</v>
      </c>
      <c r="S354" s="89">
        <f t="shared" ref="S354:S361" si="38">P354+N354+L354+J354</f>
        <v>0</v>
      </c>
      <c r="T354" s="89">
        <f t="shared" ref="T354:T361" si="39">S354-H354</f>
        <v>0</v>
      </c>
    </row>
    <row r="355" spans="1:20" ht="25.5" x14ac:dyDescent="0.2">
      <c r="A355" s="36">
        <v>225</v>
      </c>
      <c r="B355" s="16" t="s">
        <v>366</v>
      </c>
      <c r="C355" s="148">
        <v>42</v>
      </c>
      <c r="D355" s="149" t="s">
        <v>72</v>
      </c>
      <c r="E355" s="150" t="s">
        <v>73</v>
      </c>
      <c r="F355" s="151"/>
      <c r="G355" s="76"/>
      <c r="H355" s="110"/>
      <c r="I355" s="89"/>
      <c r="J355" s="93"/>
      <c r="K355" s="89"/>
      <c r="L355" s="93"/>
      <c r="M355" s="89"/>
      <c r="N355" s="89"/>
      <c r="O355" s="89"/>
      <c r="P355" s="89"/>
      <c r="Q355" s="89"/>
      <c r="R355" s="111"/>
      <c r="S355" s="89"/>
      <c r="T355" s="89"/>
    </row>
    <row r="356" spans="1:20" ht="66.75" customHeight="1" x14ac:dyDescent="0.2">
      <c r="A356" s="36">
        <v>226</v>
      </c>
      <c r="B356" s="32" t="s">
        <v>367</v>
      </c>
      <c r="C356" s="13">
        <v>7</v>
      </c>
      <c r="D356" s="77" t="s">
        <v>368</v>
      </c>
      <c r="E356" s="46" t="s">
        <v>369</v>
      </c>
      <c r="F356" s="110"/>
      <c r="G356" s="15"/>
      <c r="H356" s="110"/>
      <c r="I356" s="89"/>
      <c r="J356" s="93">
        <f t="shared" si="32"/>
        <v>0</v>
      </c>
      <c r="K356" s="89"/>
      <c r="L356" s="93">
        <f t="shared" si="33"/>
        <v>0</v>
      </c>
      <c r="M356" s="89"/>
      <c r="N356" s="89">
        <f t="shared" si="34"/>
        <v>0</v>
      </c>
      <c r="O356" s="38">
        <v>7</v>
      </c>
      <c r="P356" s="89">
        <f t="shared" si="35"/>
        <v>0</v>
      </c>
      <c r="Q356" s="89">
        <f t="shared" si="36"/>
        <v>7</v>
      </c>
      <c r="R356" s="111">
        <f t="shared" si="37"/>
        <v>0</v>
      </c>
      <c r="S356" s="89">
        <f t="shared" si="38"/>
        <v>0</v>
      </c>
      <c r="T356" s="89">
        <f t="shared" si="39"/>
        <v>0</v>
      </c>
    </row>
    <row r="357" spans="1:20" ht="66.75" customHeight="1" x14ac:dyDescent="0.2">
      <c r="A357" s="36">
        <v>227</v>
      </c>
      <c r="B357" s="32" t="s">
        <v>370</v>
      </c>
      <c r="C357" s="13">
        <v>7</v>
      </c>
      <c r="D357" s="77" t="s">
        <v>368</v>
      </c>
      <c r="E357" s="46" t="s">
        <v>369</v>
      </c>
      <c r="F357" s="110"/>
      <c r="G357" s="15"/>
      <c r="H357" s="110"/>
      <c r="I357" s="89"/>
      <c r="J357" s="93">
        <f t="shared" si="32"/>
        <v>0</v>
      </c>
      <c r="K357" s="89"/>
      <c r="L357" s="93">
        <f t="shared" si="33"/>
        <v>0</v>
      </c>
      <c r="M357" s="89"/>
      <c r="N357" s="89">
        <f t="shared" si="34"/>
        <v>0</v>
      </c>
      <c r="O357" s="38">
        <v>7</v>
      </c>
      <c r="P357" s="89">
        <f t="shared" si="35"/>
        <v>0</v>
      </c>
      <c r="Q357" s="89">
        <f t="shared" si="36"/>
        <v>7</v>
      </c>
      <c r="R357" s="111">
        <f t="shared" si="37"/>
        <v>0</v>
      </c>
      <c r="S357" s="89">
        <f t="shared" si="38"/>
        <v>0</v>
      </c>
      <c r="T357" s="89">
        <f t="shared" si="39"/>
        <v>0</v>
      </c>
    </row>
    <row r="358" spans="1:20" ht="50.25" customHeight="1" x14ac:dyDescent="0.2">
      <c r="A358" s="36">
        <v>227</v>
      </c>
      <c r="B358" s="32" t="s">
        <v>371</v>
      </c>
      <c r="C358" s="13">
        <v>7</v>
      </c>
      <c r="D358" s="77" t="s">
        <v>368</v>
      </c>
      <c r="E358" s="46" t="s">
        <v>369</v>
      </c>
      <c r="F358" s="110"/>
      <c r="G358" s="15"/>
      <c r="H358" s="110"/>
      <c r="I358" s="89"/>
      <c r="J358" s="93">
        <f t="shared" si="32"/>
        <v>0</v>
      </c>
      <c r="K358" s="89"/>
      <c r="L358" s="93">
        <f t="shared" si="33"/>
        <v>0</v>
      </c>
      <c r="M358" s="89"/>
      <c r="N358" s="89">
        <f t="shared" si="34"/>
        <v>0</v>
      </c>
      <c r="O358" s="38">
        <v>7</v>
      </c>
      <c r="P358" s="89">
        <f t="shared" si="35"/>
        <v>0</v>
      </c>
      <c r="Q358" s="89">
        <f t="shared" si="36"/>
        <v>7</v>
      </c>
      <c r="R358" s="111">
        <f t="shared" si="37"/>
        <v>0</v>
      </c>
      <c r="S358" s="89">
        <f t="shared" si="38"/>
        <v>0</v>
      </c>
      <c r="T358" s="89">
        <f t="shared" si="39"/>
        <v>0</v>
      </c>
    </row>
    <row r="359" spans="1:20" ht="25.5" x14ac:dyDescent="0.2">
      <c r="A359" s="36">
        <v>228</v>
      </c>
      <c r="B359" s="32" t="s">
        <v>372</v>
      </c>
      <c r="C359" s="13">
        <v>3</v>
      </c>
      <c r="D359" s="77" t="s">
        <v>368</v>
      </c>
      <c r="E359" s="46" t="s">
        <v>369</v>
      </c>
      <c r="F359" s="110"/>
      <c r="G359" s="15"/>
      <c r="H359" s="110"/>
      <c r="I359" s="89"/>
      <c r="J359" s="93">
        <f t="shared" si="32"/>
        <v>0</v>
      </c>
      <c r="K359" s="89"/>
      <c r="L359" s="93">
        <f t="shared" si="33"/>
        <v>0</v>
      </c>
      <c r="M359" s="89"/>
      <c r="N359" s="89">
        <f t="shared" si="34"/>
        <v>0</v>
      </c>
      <c r="O359" s="38">
        <v>3</v>
      </c>
      <c r="P359" s="89">
        <f t="shared" si="35"/>
        <v>0</v>
      </c>
      <c r="Q359" s="89">
        <f t="shared" si="36"/>
        <v>3</v>
      </c>
      <c r="R359" s="111">
        <f t="shared" si="37"/>
        <v>0</v>
      </c>
      <c r="S359" s="89">
        <f t="shared" si="38"/>
        <v>0</v>
      </c>
      <c r="T359" s="89">
        <f t="shared" si="39"/>
        <v>0</v>
      </c>
    </row>
    <row r="360" spans="1:20" ht="25.5" x14ac:dyDescent="0.2">
      <c r="A360" s="36">
        <v>229</v>
      </c>
      <c r="B360" s="32" t="s">
        <v>373</v>
      </c>
      <c r="C360" s="13">
        <v>3</v>
      </c>
      <c r="D360" s="77" t="s">
        <v>368</v>
      </c>
      <c r="E360" s="46" t="s">
        <v>369</v>
      </c>
      <c r="F360" s="110"/>
      <c r="G360" s="15"/>
      <c r="H360" s="110"/>
      <c r="I360" s="89"/>
      <c r="J360" s="93">
        <f t="shared" si="32"/>
        <v>0</v>
      </c>
      <c r="K360" s="89"/>
      <c r="L360" s="93">
        <f t="shared" si="33"/>
        <v>0</v>
      </c>
      <c r="M360" s="89"/>
      <c r="N360" s="89">
        <f t="shared" si="34"/>
        <v>0</v>
      </c>
      <c r="O360" s="38">
        <v>3</v>
      </c>
      <c r="P360" s="89">
        <f t="shared" si="35"/>
        <v>0</v>
      </c>
      <c r="Q360" s="89">
        <f t="shared" si="36"/>
        <v>3</v>
      </c>
      <c r="R360" s="111">
        <f t="shared" si="37"/>
        <v>0</v>
      </c>
      <c r="S360" s="89">
        <f t="shared" si="38"/>
        <v>0</v>
      </c>
      <c r="T360" s="89">
        <f t="shared" si="39"/>
        <v>0</v>
      </c>
    </row>
    <row r="361" spans="1:20" ht="25.5" x14ac:dyDescent="0.2">
      <c r="A361" s="36">
        <v>230</v>
      </c>
      <c r="B361" s="32" t="s">
        <v>374</v>
      </c>
      <c r="C361" s="13">
        <v>3</v>
      </c>
      <c r="D361" s="77" t="s">
        <v>368</v>
      </c>
      <c r="E361" s="46" t="s">
        <v>369</v>
      </c>
      <c r="F361" s="110"/>
      <c r="G361" s="15"/>
      <c r="H361" s="110"/>
      <c r="I361" s="89"/>
      <c r="J361" s="93">
        <f t="shared" si="32"/>
        <v>0</v>
      </c>
      <c r="K361" s="89"/>
      <c r="L361" s="93">
        <f t="shared" si="33"/>
        <v>0</v>
      </c>
      <c r="M361" s="89"/>
      <c r="N361" s="89">
        <f t="shared" si="34"/>
        <v>0</v>
      </c>
      <c r="O361" s="38">
        <v>3</v>
      </c>
      <c r="P361" s="89">
        <f t="shared" si="35"/>
        <v>0</v>
      </c>
      <c r="Q361" s="89">
        <f t="shared" si="36"/>
        <v>3</v>
      </c>
      <c r="R361" s="111">
        <f t="shared" si="37"/>
        <v>0</v>
      </c>
      <c r="S361" s="89">
        <f t="shared" si="38"/>
        <v>0</v>
      </c>
      <c r="T361" s="89">
        <f t="shared" si="39"/>
        <v>0</v>
      </c>
    </row>
    <row r="362" spans="1:20" ht="21.75" customHeight="1" x14ac:dyDescent="0.2">
      <c r="A362" s="36"/>
      <c r="B362" s="152"/>
      <c r="C362" s="153"/>
      <c r="D362" s="154"/>
      <c r="E362" s="155" t="s">
        <v>375</v>
      </c>
      <c r="F362" s="156"/>
      <c r="G362" s="157"/>
      <c r="H362" s="158"/>
      <c r="I362" s="89"/>
      <c r="J362" s="89">
        <f>SUM(J9:J361)</f>
        <v>0</v>
      </c>
      <c r="K362" s="89"/>
      <c r="L362" s="89">
        <f>SUM(L9:L361)</f>
        <v>0</v>
      </c>
      <c r="M362" s="89"/>
      <c r="N362" s="89">
        <f>SUM(N9:N361)</f>
        <v>0</v>
      </c>
      <c r="O362" s="89"/>
      <c r="P362" s="89">
        <f>SUM(P9:P361)</f>
        <v>0</v>
      </c>
      <c r="Q362" s="89"/>
      <c r="R362" s="89"/>
      <c r="S362" s="89"/>
      <c r="T362" s="89"/>
    </row>
    <row r="363" spans="1:20" ht="39.950000000000003" customHeight="1" x14ac:dyDescent="0.2">
      <c r="C363" s="80"/>
    </row>
    <row r="364" spans="1:20" ht="39.950000000000003" customHeight="1" x14ac:dyDescent="0.2">
      <c r="C364" s="80"/>
    </row>
    <row r="365" spans="1:20" ht="39.950000000000003" customHeight="1" x14ac:dyDescent="0.2">
      <c r="C365" s="80"/>
    </row>
    <row r="366" spans="1:20" ht="39.950000000000003" customHeight="1" x14ac:dyDescent="0.2">
      <c r="C366" s="80"/>
    </row>
    <row r="367" spans="1:20" ht="39.950000000000003" customHeight="1" x14ac:dyDescent="0.2">
      <c r="C367" s="80"/>
    </row>
    <row r="368" spans="1:20" ht="39.950000000000003" customHeight="1" x14ac:dyDescent="0.2">
      <c r="C368" s="80"/>
    </row>
    <row r="369" spans="3:3" ht="39.950000000000003" customHeight="1" x14ac:dyDescent="0.2">
      <c r="C369" s="80"/>
    </row>
    <row r="370" spans="3:3" ht="39.950000000000003" customHeight="1" x14ac:dyDescent="0.2">
      <c r="C370" s="80"/>
    </row>
    <row r="371" spans="3:3" ht="39.950000000000003" customHeight="1" x14ac:dyDescent="0.2">
      <c r="C371" s="80"/>
    </row>
    <row r="372" spans="3:3" ht="39.950000000000003" customHeight="1" x14ac:dyDescent="0.2">
      <c r="C372" s="80"/>
    </row>
    <row r="373" spans="3:3" ht="39.950000000000003" customHeight="1" x14ac:dyDescent="0.2">
      <c r="C373" s="80"/>
    </row>
    <row r="374" spans="3:3" ht="39.950000000000003" customHeight="1" x14ac:dyDescent="0.2">
      <c r="C374" s="80"/>
    </row>
    <row r="375" spans="3:3" ht="39.950000000000003" customHeight="1" x14ac:dyDescent="0.2">
      <c r="C375" s="80"/>
    </row>
    <row r="376" spans="3:3" ht="39.950000000000003" customHeight="1" x14ac:dyDescent="0.2">
      <c r="C376" s="80"/>
    </row>
    <row r="377" spans="3:3" ht="39.950000000000003" customHeight="1" x14ac:dyDescent="0.2">
      <c r="C377" s="80"/>
    </row>
    <row r="378" spans="3:3" ht="39.950000000000003" customHeight="1" x14ac:dyDescent="0.2">
      <c r="C378" s="80"/>
    </row>
    <row r="379" spans="3:3" ht="39.950000000000003" customHeight="1" x14ac:dyDescent="0.2">
      <c r="C379" s="80"/>
    </row>
    <row r="380" spans="3:3" ht="39.950000000000003" customHeight="1" x14ac:dyDescent="0.2">
      <c r="C380" s="80"/>
    </row>
    <row r="381" spans="3:3" ht="39.950000000000003" customHeight="1" x14ac:dyDescent="0.2">
      <c r="C381" s="80"/>
    </row>
    <row r="382" spans="3:3" ht="39.950000000000003" customHeight="1" x14ac:dyDescent="0.2">
      <c r="C382" s="80"/>
    </row>
    <row r="383" spans="3:3" ht="39.950000000000003" customHeight="1" x14ac:dyDescent="0.2">
      <c r="C383" s="80"/>
    </row>
    <row r="384" spans="3:3" ht="39.950000000000003" customHeight="1" x14ac:dyDescent="0.2">
      <c r="C384" s="80"/>
    </row>
    <row r="385" spans="3:3" ht="39.950000000000003" customHeight="1" x14ac:dyDescent="0.2">
      <c r="C385" s="80"/>
    </row>
    <row r="386" spans="3:3" ht="39.950000000000003" customHeight="1" x14ac:dyDescent="0.2">
      <c r="C386" s="80"/>
    </row>
    <row r="387" spans="3:3" ht="39.950000000000003" customHeight="1" x14ac:dyDescent="0.2">
      <c r="C387" s="80"/>
    </row>
    <row r="388" spans="3:3" ht="39.950000000000003" customHeight="1" x14ac:dyDescent="0.2">
      <c r="C388" s="80"/>
    </row>
    <row r="389" spans="3:3" ht="39.950000000000003" customHeight="1" x14ac:dyDescent="0.2">
      <c r="C389" s="80"/>
    </row>
    <row r="390" spans="3:3" ht="39.950000000000003" customHeight="1" x14ac:dyDescent="0.2">
      <c r="C390" s="80"/>
    </row>
    <row r="391" spans="3:3" ht="39.950000000000003" customHeight="1" x14ac:dyDescent="0.2">
      <c r="C391" s="80"/>
    </row>
    <row r="392" spans="3:3" ht="39.950000000000003" customHeight="1" x14ac:dyDescent="0.2">
      <c r="C392" s="80"/>
    </row>
    <row r="393" spans="3:3" ht="39.950000000000003" customHeight="1" x14ac:dyDescent="0.2">
      <c r="C393" s="80"/>
    </row>
    <row r="394" spans="3:3" ht="39.950000000000003" customHeight="1" x14ac:dyDescent="0.2">
      <c r="C394" s="80"/>
    </row>
    <row r="395" spans="3:3" ht="39.950000000000003" customHeight="1" x14ac:dyDescent="0.2">
      <c r="C395" s="80"/>
    </row>
    <row r="396" spans="3:3" ht="39.950000000000003" customHeight="1" x14ac:dyDescent="0.2">
      <c r="C396" s="80"/>
    </row>
    <row r="397" spans="3:3" ht="39.950000000000003" customHeight="1" x14ac:dyDescent="0.2">
      <c r="C397" s="80"/>
    </row>
    <row r="398" spans="3:3" ht="39.950000000000003" customHeight="1" x14ac:dyDescent="0.2">
      <c r="C398" s="80"/>
    </row>
    <row r="399" spans="3:3" ht="39.950000000000003" customHeight="1" x14ac:dyDescent="0.2">
      <c r="C399" s="80"/>
    </row>
    <row r="400" spans="3:3" ht="39.950000000000003" customHeight="1" x14ac:dyDescent="0.2">
      <c r="C400" s="80"/>
    </row>
    <row r="401" spans="3:3" ht="39.950000000000003" customHeight="1" x14ac:dyDescent="0.2">
      <c r="C401" s="80"/>
    </row>
    <row r="402" spans="3:3" ht="39.950000000000003" customHeight="1" x14ac:dyDescent="0.2">
      <c r="C402" s="80"/>
    </row>
    <row r="403" spans="3:3" ht="39.950000000000003" customHeight="1" x14ac:dyDescent="0.2">
      <c r="C403" s="80"/>
    </row>
    <row r="404" spans="3:3" ht="39.950000000000003" customHeight="1" x14ac:dyDescent="0.2">
      <c r="C404" s="80"/>
    </row>
    <row r="405" spans="3:3" ht="39.950000000000003" customHeight="1" x14ac:dyDescent="0.2">
      <c r="C405" s="80"/>
    </row>
    <row r="406" spans="3:3" ht="39.950000000000003" customHeight="1" x14ac:dyDescent="0.2">
      <c r="C406" s="80"/>
    </row>
    <row r="407" spans="3:3" ht="39.950000000000003" customHeight="1" x14ac:dyDescent="0.2">
      <c r="C407" s="80"/>
    </row>
    <row r="408" spans="3:3" ht="39.950000000000003" customHeight="1" x14ac:dyDescent="0.2">
      <c r="C408" s="80"/>
    </row>
    <row r="409" spans="3:3" ht="39.950000000000003" customHeight="1" x14ac:dyDescent="0.2">
      <c r="C409" s="80"/>
    </row>
  </sheetData>
  <mergeCells count="7">
    <mergeCell ref="C8:D8"/>
    <mergeCell ref="F8:G8"/>
    <mergeCell ref="A1:H1"/>
    <mergeCell ref="G2:H2"/>
    <mergeCell ref="A5:H5"/>
    <mergeCell ref="C6:D6"/>
    <mergeCell ref="F6:G6"/>
  </mergeCells>
  <printOptions horizontalCentered="1"/>
  <pageMargins left="0.55118110200000003" right="0.56496062999999996" top="0.80118110200000003" bottom="0.56496062999999996" header="0.31496062992126" footer="0.31496062992126"/>
  <pageSetup paperSize="9" scale="78" orientation="landscape" r:id="rId1"/>
  <headerFooter>
    <oddFooter>Page &amp;P of &amp;N</oddFooter>
  </headerFooter>
  <rowBreaks count="6" manualBreakCount="6">
    <brk id="109" max="16" man="1"/>
    <brk id="113" max="16" man="1"/>
    <brk id="126" max="16" man="1"/>
    <brk id="129" max="16" man="1"/>
    <brk id="132" max="15" man="1"/>
    <brk id="260" max="15" man="1"/>
  </rowBreaks>
  <colBreaks count="1" manualBreakCount="1">
    <brk id="8" max="3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Schedule of Qty</vt:lpstr>
      <vt:lpstr>'Schedule of Qty'!Print_Area</vt:lpstr>
      <vt:lpstr>'Schedule of Qty'!Print_Titles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Yashpal Malik</cp:lastModifiedBy>
  <cp:lastPrinted>2019-10-16T16:19:43Z</cp:lastPrinted>
  <dcterms:created xsi:type="dcterms:W3CDTF">2019-10-16T05:08:03Z</dcterms:created>
  <dcterms:modified xsi:type="dcterms:W3CDTF">2019-10-16T16:19:50Z</dcterms:modified>
</cp:coreProperties>
</file>